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地域福祉課\地域福祉係\★生きがい係★\★高ク連★\総会資料様式\R8\HP用\②活動経費\"/>
    </mc:Choice>
  </mc:AlternateContent>
  <xr:revisionPtr revIDLastSave="0" documentId="13_ncr:1_{A774F1BD-8D38-4BC0-AB5D-6B0DE56BB829}" xr6:coauthVersionLast="47" xr6:coauthVersionMax="47" xr10:uidLastSave="{00000000-0000-0000-0000-000000000000}"/>
  <bookViews>
    <workbookView xWindow="-120" yWindow="-120" windowWidth="29040" windowHeight="15720" firstSheet="7" activeTab="7" xr2:uid="{00000000-000D-0000-FFFF-FFFF00000000}"/>
  </bookViews>
  <sheets>
    <sheet name="①報告書" sheetId="50" state="hidden" r:id="rId1"/>
    <sheet name="②計画書" sheetId="48" state="hidden" r:id="rId2"/>
    <sheet name="②予算書" sheetId="31" state="hidden" r:id="rId3"/>
    <sheet name="③役員名簿" sheetId="52" state="hidden" r:id="rId4"/>
    <sheet name="③会員名簿" sheetId="53" state="hidden" r:id="rId5"/>
    <sheet name="資料（会　費）" sheetId="51" state="hidden" r:id="rId6"/>
    <sheet name="①現金出納帳 (手書き用)" sheetId="77" state="hidden" r:id="rId7"/>
    <sheet name="①活動経費(手書き用)" sheetId="80" r:id="rId8"/>
    <sheet name="②【用語説明】" sheetId="79" r:id="rId9"/>
    <sheet name="１用語説明 (改)" sheetId="76" state="hidden" r:id="rId10"/>
    <sheet name="細科目(旧）" sheetId="57" state="hidden" r:id="rId11"/>
    <sheet name="③【事業費分類】" sheetId="72" state="hidden" r:id="rId12"/>
  </sheets>
  <definedNames>
    <definedName name="【対象】事業" localSheetId="6">'①現金出納帳 (手書き用)'!#REF!</definedName>
    <definedName name="【対象】事業">#REF!</definedName>
    <definedName name="【対象外】事業" localSheetId="6">'①現金出納帳 (手書き用)'!#REF!</definedName>
    <definedName name="【対象外】事業">#REF!</definedName>
    <definedName name="A食糧費※" localSheetId="6">'①現金出納帳 (手書き用)'!#REF!</definedName>
    <definedName name="A食糧費※">#REF!</definedName>
    <definedName name="Bその他" localSheetId="6">'①現金出納帳 (手書き用)'!#REF!</definedName>
    <definedName name="Bその他">#REF!</definedName>
    <definedName name="B季節の行事" localSheetId="6">'①現金出納帳 (手書き用)'!#REF!</definedName>
    <definedName name="B季節の行事">#REF!</definedName>
    <definedName name="B懇親会" localSheetId="6">'①現金出納帳 (手書き用)'!#REF!</definedName>
    <definedName name="B懇親会">#REF!</definedName>
    <definedName name="B懇親旅行" localSheetId="6">'①現金出納帳 (手書き用)'!#REF!</definedName>
    <definedName name="B懇親旅行">#REF!</definedName>
    <definedName name="B新年交歓会" localSheetId="6">'①現金出納帳 (手書き用)'!#REF!</definedName>
    <definedName name="B新年交歓会">#REF!</definedName>
    <definedName name="B他団体事業" localSheetId="6">'①現金出納帳 (手書き用)'!#REF!</definedName>
    <definedName name="B他団体事業">#REF!</definedName>
    <definedName name="B忘年会・新年会" localSheetId="6">'①現金出納帳 (手書き用)'!#REF!</definedName>
    <definedName name="B忘年会・新年会">#REF!</definedName>
    <definedName name="_xlnm.Print_Area" localSheetId="7">'①活動経費(手書き用)'!$A$1:$AD$84</definedName>
    <definedName name="_xlnm.Print_Area" localSheetId="6">'①現金出納帳 (手書き用)'!$A$1:$L$207</definedName>
    <definedName name="_xlnm.Print_Area" localSheetId="9">'１用語説明 (改)'!$A$2:$H$72</definedName>
    <definedName name="_xlnm.Print_Area" localSheetId="8">②【用語説明】!$A$2:$I$72</definedName>
    <definedName name="_xlnm.Print_Area" localSheetId="11">③【事業費分類】!$A$1:$I$29</definedName>
    <definedName name="_xlnm.Print_Area" localSheetId="4">③会員名簿!$A$1:$L$156</definedName>
    <definedName name="その他" localSheetId="6">'①現金出納帳 (手書き用)'!#REF!</definedName>
    <definedName name="その他">#REF!</definedName>
    <definedName name="会議費" localSheetId="6">'①現金出納帳 (手書き用)'!#REF!</definedName>
    <definedName name="会議費">#REF!</definedName>
    <definedName name="慶弔費" localSheetId="6">'①現金出納帳 (手書き用)'!#REF!</definedName>
    <definedName name="慶弔費">#REF!</definedName>
    <definedName name="高ク連主催" localSheetId="6">'①現金出納帳 (手書き用)'!#REF!</definedName>
    <definedName name="高ク連主催">#REF!</definedName>
    <definedName name="雑収入" localSheetId="6">'①現金出納帳 (手書き用)'!#REF!</definedName>
    <definedName name="雑収入">#REF!</definedName>
    <definedName name="雑費" localSheetId="6">'①現金出納帳 (手書き用)'!#REF!</definedName>
    <definedName name="雑費">#REF!</definedName>
    <definedName name="支出" localSheetId="6">'①現金出納帳 (手書き用)'!#REF!</definedName>
    <definedName name="支出">#REF!</definedName>
    <definedName name="支出科目" localSheetId="6">'①現金出納帳 (手書き用)'!#REF!</definedName>
    <definedName name="支出科目">#REF!</definedName>
    <definedName name="事業費A" localSheetId="6">'①現金出納帳 (手書き用)'!#REF!</definedName>
    <definedName name="事業費A">#REF!</definedName>
    <definedName name="事業費B" localSheetId="6">'①現金出納帳 (手書き用)'!#REF!</definedName>
    <definedName name="事業費B">#REF!</definedName>
    <definedName name="事務費" localSheetId="6">'①現金出納帳 (手書き用)'!#REF!</definedName>
    <definedName name="事務費">#REF!</definedName>
    <definedName name="主催一覧" localSheetId="6">'①現金出納帳 (手書き用)'!#REF!</definedName>
    <definedName name="主催一覧">#REF!</definedName>
    <definedName name="主催者一覧" localSheetId="6">'①現金出納帳 (手書き用)'!#REF!</definedName>
    <definedName name="主催者一覧">#REF!</definedName>
    <definedName name="収入" localSheetId="6">'①現金出納帳 (手書き用)'!#REF!</definedName>
    <definedName name="収入">#REF!</definedName>
    <definedName name="収入・支出" localSheetId="6">'①現金出納帳 (手書き用)'!#REF!</definedName>
    <definedName name="収入・支出">#REF!</definedName>
    <definedName name="他団体主催" localSheetId="6">'①現金出納帳 (手書き用)'!#REF!</definedName>
    <definedName name="他団体主催">#REF!</definedName>
    <definedName name="負担金" localSheetId="6">'①現金出納帳 (手書き用)'!#REF!</definedName>
    <definedName name="負担金">#REF!</definedName>
    <definedName name="予備費" localSheetId="6">'①現金出納帳 (手書き用)'!#REF!</definedName>
    <definedName name="予備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80" l="1"/>
  <c r="F43" i="80"/>
  <c r="X1" i="80"/>
  <c r="D120" i="51"/>
  <c r="E120" i="51" s="1"/>
  <c r="D119" i="51"/>
  <c r="E119" i="51" s="1"/>
  <c r="D118" i="51"/>
  <c r="E118" i="51" s="1"/>
  <c r="D117" i="51"/>
  <c r="E117" i="51" s="1"/>
  <c r="D116" i="51"/>
  <c r="E116" i="51" s="1"/>
  <c r="D115" i="51"/>
  <c r="E115" i="51" s="1"/>
  <c r="E114" i="51"/>
  <c r="D114" i="51"/>
  <c r="D113" i="51"/>
  <c r="E113" i="51" s="1"/>
  <c r="D112" i="51"/>
  <c r="E112" i="51" s="1"/>
  <c r="D111" i="51"/>
  <c r="E111" i="51" s="1"/>
  <c r="D110" i="51"/>
  <c r="E110" i="51" s="1"/>
  <c r="D109" i="51"/>
  <c r="E109" i="51" s="1"/>
  <c r="D108" i="51"/>
  <c r="E108" i="51" s="1"/>
  <c r="D107" i="51"/>
  <c r="E107" i="51" s="1"/>
  <c r="D106" i="51"/>
  <c r="E106" i="51" s="1"/>
  <c r="D105" i="51"/>
  <c r="E105" i="51" s="1"/>
  <c r="D104" i="51"/>
  <c r="E104" i="51" s="1"/>
  <c r="D103" i="51"/>
  <c r="E103" i="51" s="1"/>
  <c r="D102" i="51"/>
  <c r="E102" i="51" s="1"/>
  <c r="D101" i="51"/>
  <c r="E101" i="51" s="1"/>
  <c r="D100" i="51"/>
  <c r="E100" i="51" s="1"/>
  <c r="D99" i="51"/>
  <c r="E99" i="51" s="1"/>
  <c r="D98" i="51"/>
  <c r="E98" i="51" s="1"/>
  <c r="D97" i="51"/>
  <c r="E97" i="51" s="1"/>
  <c r="D96" i="51"/>
  <c r="E96" i="51" s="1"/>
  <c r="D95" i="51"/>
  <c r="E95" i="51" s="1"/>
  <c r="D94" i="51"/>
  <c r="E94" i="51" s="1"/>
  <c r="D93" i="51"/>
  <c r="E93" i="51" s="1"/>
  <c r="D92" i="51"/>
  <c r="E92" i="51" s="1"/>
  <c r="D91" i="51"/>
  <c r="E91" i="51" s="1"/>
  <c r="E90" i="51"/>
  <c r="D90" i="51"/>
  <c r="D89" i="51"/>
  <c r="E89" i="51" s="1"/>
  <c r="D88" i="51"/>
  <c r="E88" i="51" s="1"/>
  <c r="D87" i="51"/>
  <c r="E87" i="51" s="1"/>
  <c r="D86" i="51"/>
  <c r="E86" i="51" s="1"/>
  <c r="D85" i="51"/>
  <c r="E85" i="51" s="1"/>
  <c r="D84" i="51"/>
  <c r="E84" i="51" s="1"/>
  <c r="D83" i="51"/>
  <c r="E83" i="51" s="1"/>
  <c r="D82" i="51"/>
  <c r="E82" i="51" s="1"/>
  <c r="D81" i="51"/>
  <c r="E81" i="51" s="1"/>
  <c r="D80" i="51"/>
  <c r="E80" i="51" s="1"/>
  <c r="D79" i="51"/>
  <c r="E79" i="51" s="1"/>
  <c r="D78" i="51"/>
  <c r="E78" i="51" s="1"/>
  <c r="D77" i="51"/>
  <c r="E77" i="51" s="1"/>
  <c r="D76" i="51"/>
  <c r="E76" i="51" s="1"/>
  <c r="D75" i="51"/>
  <c r="E75" i="51" s="1"/>
  <c r="D74" i="51"/>
  <c r="E74" i="51" s="1"/>
  <c r="D73" i="51"/>
  <c r="E73" i="51" s="1"/>
  <c r="D72" i="51"/>
  <c r="E72" i="51" s="1"/>
  <c r="D71" i="51"/>
  <c r="E71" i="51" s="1"/>
  <c r="D70" i="51"/>
  <c r="E70" i="51" s="1"/>
  <c r="D69" i="51"/>
  <c r="E69" i="51" s="1"/>
  <c r="D68" i="51"/>
  <c r="E68" i="51" s="1"/>
  <c r="D67" i="51"/>
  <c r="E67" i="51" s="1"/>
  <c r="D66" i="51"/>
  <c r="E66" i="51" s="1"/>
  <c r="D65" i="51"/>
  <c r="E65" i="51" s="1"/>
  <c r="D64" i="51"/>
  <c r="E64" i="51" s="1"/>
  <c r="D63" i="51"/>
  <c r="E63" i="51" s="1"/>
  <c r="D62" i="51"/>
  <c r="E62" i="51" s="1"/>
  <c r="D61" i="51"/>
  <c r="E61" i="51" s="1"/>
  <c r="D60" i="51"/>
  <c r="E60" i="51" s="1"/>
  <c r="D59" i="51"/>
  <c r="E59" i="51" s="1"/>
  <c r="E58" i="51"/>
  <c r="D58" i="51"/>
  <c r="D57" i="51"/>
  <c r="E57" i="51" s="1"/>
  <c r="D56" i="51"/>
  <c r="E56" i="51" s="1"/>
  <c r="D55" i="51"/>
  <c r="E55" i="51" s="1"/>
  <c r="D54" i="51"/>
  <c r="E54" i="51" s="1"/>
  <c r="D53" i="51"/>
  <c r="E53" i="51" s="1"/>
  <c r="D52" i="51"/>
  <c r="E52" i="51" s="1"/>
  <c r="D51" i="51"/>
  <c r="E51" i="51" s="1"/>
  <c r="D50" i="51"/>
  <c r="E50" i="51" s="1"/>
  <c r="D49" i="51"/>
  <c r="E49" i="51" s="1"/>
  <c r="D48" i="51"/>
  <c r="E48" i="51" s="1"/>
  <c r="D47" i="51"/>
  <c r="E47" i="51" s="1"/>
  <c r="D46" i="51"/>
  <c r="E46" i="51" s="1"/>
  <c r="D45" i="51"/>
  <c r="E45" i="51" s="1"/>
  <c r="D44" i="51"/>
  <c r="E44" i="51" s="1"/>
  <c r="D43" i="51"/>
  <c r="E43" i="51" s="1"/>
  <c r="D42" i="51"/>
  <c r="E42" i="51" s="1"/>
  <c r="D41" i="51"/>
  <c r="E41" i="51" s="1"/>
  <c r="D40" i="51"/>
  <c r="E40" i="51" s="1"/>
  <c r="D39" i="51"/>
  <c r="E39" i="51" s="1"/>
  <c r="D38" i="51"/>
  <c r="E38" i="51" s="1"/>
  <c r="D37" i="51"/>
  <c r="E37" i="51" s="1"/>
  <c r="D36" i="51"/>
  <c r="E36" i="51" s="1"/>
  <c r="D35" i="51"/>
  <c r="E35" i="51" s="1"/>
  <c r="D34" i="51"/>
  <c r="E34" i="51" s="1"/>
  <c r="D33" i="51"/>
  <c r="E33" i="51" s="1"/>
  <c r="D32" i="51"/>
  <c r="E32" i="51" s="1"/>
  <c r="D31" i="51"/>
  <c r="E31" i="51" s="1"/>
  <c r="D30" i="51"/>
  <c r="E30" i="51" s="1"/>
  <c r="D29" i="51"/>
  <c r="E29" i="51" s="1"/>
  <c r="D28" i="51"/>
  <c r="E28" i="51" s="1"/>
  <c r="D27" i="51"/>
  <c r="E27" i="51" s="1"/>
  <c r="E26" i="51"/>
  <c r="D26" i="51"/>
  <c r="D25" i="51"/>
  <c r="E25" i="51" s="1"/>
  <c r="D24" i="51"/>
  <c r="E24" i="51" s="1"/>
  <c r="D23" i="51"/>
  <c r="E23" i="51" s="1"/>
  <c r="D22" i="51"/>
  <c r="E22" i="51" s="1"/>
  <c r="D21" i="51"/>
  <c r="E21" i="51" s="1"/>
  <c r="D20" i="51"/>
  <c r="E20" i="51" s="1"/>
  <c r="D19" i="51"/>
  <c r="E19" i="51" s="1"/>
  <c r="D18" i="51"/>
  <c r="E18" i="51" s="1"/>
  <c r="D17" i="51"/>
  <c r="E17" i="51" s="1"/>
  <c r="D16" i="51"/>
  <c r="E16" i="51" s="1"/>
  <c r="D15" i="51"/>
  <c r="E15" i="51" s="1"/>
  <c r="D14" i="51"/>
  <c r="E14" i="51" s="1"/>
  <c r="D13" i="51"/>
  <c r="E13" i="51" s="1"/>
  <c r="D12" i="51"/>
  <c r="E12" i="51" s="1"/>
  <c r="D11" i="51"/>
  <c r="E11" i="51" s="1"/>
  <c r="E10" i="51"/>
  <c r="E9" i="51"/>
  <c r="E8" i="51"/>
  <c r="E7" i="51"/>
  <c r="E6" i="51"/>
  <c r="E5" i="51"/>
  <c r="E4" i="51"/>
  <c r="E3" i="51"/>
  <c r="E2" i="51"/>
  <c r="E1" i="51"/>
  <c r="E156" i="53"/>
  <c r="N156" i="53" s="1"/>
  <c r="E155" i="53"/>
  <c r="N155" i="53" s="1"/>
  <c r="E154" i="53"/>
  <c r="N154" i="53" s="1"/>
  <c r="E153" i="53"/>
  <c r="N153" i="53" s="1"/>
  <c r="E152" i="53"/>
  <c r="N152" i="53" s="1"/>
  <c r="E151" i="53"/>
  <c r="N151" i="53" s="1"/>
  <c r="E150" i="53"/>
  <c r="N150" i="53" s="1"/>
  <c r="E149" i="53"/>
  <c r="N149" i="53" s="1"/>
  <c r="E148" i="53"/>
  <c r="N148" i="53" s="1"/>
  <c r="E147" i="53"/>
  <c r="N147" i="53" s="1"/>
  <c r="E146" i="53"/>
  <c r="N146" i="53" s="1"/>
  <c r="E145" i="53"/>
  <c r="N145" i="53" s="1"/>
  <c r="E144" i="53"/>
  <c r="N144" i="53" s="1"/>
  <c r="E143" i="53"/>
  <c r="N143" i="53" s="1"/>
  <c r="E142" i="53"/>
  <c r="N142" i="53" s="1"/>
  <c r="E141" i="53"/>
  <c r="N141" i="53" s="1"/>
  <c r="E140" i="53"/>
  <c r="N140" i="53" s="1"/>
  <c r="E139" i="53"/>
  <c r="N139" i="53" s="1"/>
  <c r="E138" i="53"/>
  <c r="N138" i="53" s="1"/>
  <c r="E137" i="53"/>
  <c r="N137" i="53" s="1"/>
  <c r="E136" i="53"/>
  <c r="N136" i="53" s="1"/>
  <c r="E135" i="53"/>
  <c r="N135" i="53" s="1"/>
  <c r="E134" i="53"/>
  <c r="N134" i="53" s="1"/>
  <c r="E133" i="53"/>
  <c r="N133" i="53" s="1"/>
  <c r="E132" i="53"/>
  <c r="N132" i="53" s="1"/>
  <c r="E131" i="53"/>
  <c r="N131" i="53" s="1"/>
  <c r="E130" i="53"/>
  <c r="N130" i="53" s="1"/>
  <c r="E129" i="53"/>
  <c r="N129" i="53" s="1"/>
  <c r="E128" i="53"/>
  <c r="N128" i="53" s="1"/>
  <c r="E127" i="53"/>
  <c r="N127" i="53" s="1"/>
  <c r="E126" i="53"/>
  <c r="N126" i="53" s="1"/>
  <c r="E125" i="53"/>
  <c r="N125" i="53" s="1"/>
  <c r="E124" i="53"/>
  <c r="N124" i="53" s="1"/>
  <c r="E123" i="53"/>
  <c r="N123" i="53" s="1"/>
  <c r="E122" i="53"/>
  <c r="N122" i="53" s="1"/>
  <c r="E121" i="53"/>
  <c r="N121" i="53" s="1"/>
  <c r="E120" i="53"/>
  <c r="N120" i="53" s="1"/>
  <c r="E119" i="53"/>
  <c r="N119" i="53" s="1"/>
  <c r="E118" i="53"/>
  <c r="N118" i="53" s="1"/>
  <c r="E117" i="53"/>
  <c r="N117" i="53" s="1"/>
  <c r="E116" i="53"/>
  <c r="N116" i="53" s="1"/>
  <c r="E115" i="53"/>
  <c r="N115" i="53" s="1"/>
  <c r="E114" i="53"/>
  <c r="N114" i="53" s="1"/>
  <c r="E113" i="53"/>
  <c r="N113" i="53" s="1"/>
  <c r="E112" i="53"/>
  <c r="N112" i="53" s="1"/>
  <c r="E111" i="53"/>
  <c r="N111" i="53" s="1"/>
  <c r="E110" i="53"/>
  <c r="N110" i="53" s="1"/>
  <c r="E109" i="53"/>
  <c r="N109" i="53" s="1"/>
  <c r="E108" i="53"/>
  <c r="N108" i="53" s="1"/>
  <c r="E107" i="53"/>
  <c r="N107" i="53" s="1"/>
  <c r="E106" i="53"/>
  <c r="N106" i="53" s="1"/>
  <c r="E105" i="53"/>
  <c r="N105" i="53" s="1"/>
  <c r="E104" i="53"/>
  <c r="N104" i="53" s="1"/>
  <c r="E103" i="53"/>
  <c r="N103" i="53" s="1"/>
  <c r="E102" i="53"/>
  <c r="N102" i="53" s="1"/>
  <c r="E101" i="53"/>
  <c r="N101" i="53" s="1"/>
  <c r="E100" i="53"/>
  <c r="N100" i="53" s="1"/>
  <c r="E99" i="53"/>
  <c r="N99" i="53" s="1"/>
  <c r="E98" i="53"/>
  <c r="N98" i="53" s="1"/>
  <c r="E97" i="53"/>
  <c r="N97" i="53" s="1"/>
  <c r="E96" i="53"/>
  <c r="N96" i="53" s="1"/>
  <c r="E95" i="53"/>
  <c r="N95" i="53" s="1"/>
  <c r="E94" i="53"/>
  <c r="N94" i="53" s="1"/>
  <c r="E93" i="53"/>
  <c r="N93" i="53" s="1"/>
  <c r="E92" i="53"/>
  <c r="N92" i="53" s="1"/>
  <c r="E91" i="53"/>
  <c r="N91" i="53" s="1"/>
  <c r="E90" i="53"/>
  <c r="N90" i="53" s="1"/>
  <c r="E89" i="53"/>
  <c r="N89" i="53" s="1"/>
  <c r="E88" i="53"/>
  <c r="N88" i="53" s="1"/>
  <c r="E87" i="53"/>
  <c r="N87" i="53" s="1"/>
  <c r="E86" i="53"/>
  <c r="N86" i="53" s="1"/>
  <c r="E85" i="53"/>
  <c r="N85" i="53" s="1"/>
  <c r="E84" i="53"/>
  <c r="N84" i="53" s="1"/>
  <c r="E83" i="53"/>
  <c r="N83" i="53" s="1"/>
  <c r="E82" i="53"/>
  <c r="N82" i="53" s="1"/>
  <c r="E81" i="53"/>
  <c r="N81" i="53" s="1"/>
  <c r="E80" i="53"/>
  <c r="N80" i="53" s="1"/>
  <c r="E79" i="53"/>
  <c r="N79" i="53" s="1"/>
  <c r="E78" i="53"/>
  <c r="N78" i="53" s="1"/>
  <c r="E77" i="53"/>
  <c r="N77" i="53" s="1"/>
  <c r="E76" i="53"/>
  <c r="N76" i="53" s="1"/>
  <c r="E75" i="53"/>
  <c r="N75" i="53" s="1"/>
  <c r="E74" i="53"/>
  <c r="N74" i="53" s="1"/>
  <c r="E73" i="53"/>
  <c r="N73" i="53" s="1"/>
  <c r="E72" i="53"/>
  <c r="N72" i="53" s="1"/>
  <c r="E71" i="53"/>
  <c r="N71" i="53" s="1"/>
  <c r="E70" i="53"/>
  <c r="N70" i="53" s="1"/>
  <c r="E69" i="53"/>
  <c r="N69" i="53" s="1"/>
  <c r="E68" i="53"/>
  <c r="N68" i="53" s="1"/>
  <c r="E67" i="53"/>
  <c r="N67" i="53" s="1"/>
  <c r="E66" i="53"/>
  <c r="N66" i="53" s="1"/>
  <c r="E65" i="53"/>
  <c r="N65" i="53" s="1"/>
  <c r="E64" i="53"/>
  <c r="N64" i="53" s="1"/>
  <c r="E63" i="53"/>
  <c r="N63" i="53" s="1"/>
  <c r="E62" i="53"/>
  <c r="N62" i="53" s="1"/>
  <c r="E61" i="53"/>
  <c r="N61" i="53" s="1"/>
  <c r="E60" i="53"/>
  <c r="N60" i="53" s="1"/>
  <c r="E59" i="53"/>
  <c r="N59" i="53" s="1"/>
  <c r="E58" i="53"/>
  <c r="N58" i="53" s="1"/>
  <c r="E57" i="53"/>
  <c r="N57" i="53" s="1"/>
  <c r="E56" i="53"/>
  <c r="N56" i="53" s="1"/>
  <c r="E55" i="53"/>
  <c r="N55" i="53" s="1"/>
  <c r="E54" i="53"/>
  <c r="N54" i="53" s="1"/>
  <c r="E53" i="53"/>
  <c r="N53" i="53" s="1"/>
  <c r="E52" i="53"/>
  <c r="N52" i="53" s="1"/>
  <c r="E51" i="53"/>
  <c r="N51" i="53" s="1"/>
  <c r="E50" i="53"/>
  <c r="N50" i="53" s="1"/>
  <c r="E49" i="53"/>
  <c r="N49" i="53" s="1"/>
  <c r="E48" i="53"/>
  <c r="N48" i="53" s="1"/>
  <c r="E47" i="53"/>
  <c r="N47" i="53" s="1"/>
  <c r="E46" i="53"/>
  <c r="N46" i="53" s="1"/>
  <c r="E45" i="53"/>
  <c r="N45" i="53" s="1"/>
  <c r="E44" i="53"/>
  <c r="N44" i="53" s="1"/>
  <c r="E43" i="53"/>
  <c r="N43" i="53" s="1"/>
  <c r="E42" i="53"/>
  <c r="N42" i="53" s="1"/>
  <c r="E41" i="53"/>
  <c r="N41" i="53" s="1"/>
  <c r="E40" i="53"/>
  <c r="N40" i="53" s="1"/>
  <c r="E39" i="53"/>
  <c r="N39" i="53" s="1"/>
  <c r="E38" i="53"/>
  <c r="N38" i="53" s="1"/>
  <c r="E37" i="53"/>
  <c r="N37" i="53" s="1"/>
  <c r="E36" i="53"/>
  <c r="N36" i="53" s="1"/>
  <c r="E35" i="53"/>
  <c r="N35" i="53" s="1"/>
  <c r="E34" i="53"/>
  <c r="N34" i="53" s="1"/>
  <c r="E33" i="53"/>
  <c r="N33" i="53" s="1"/>
  <c r="E32" i="53"/>
  <c r="N32" i="53" s="1"/>
  <c r="E31" i="53"/>
  <c r="N31" i="53" s="1"/>
  <c r="E30" i="53"/>
  <c r="N30" i="53" s="1"/>
  <c r="E29" i="53"/>
  <c r="N29" i="53" s="1"/>
  <c r="E28" i="53"/>
  <c r="N28" i="53" s="1"/>
  <c r="E27" i="53"/>
  <c r="N27" i="53" s="1"/>
  <c r="E26" i="53"/>
  <c r="N26" i="53" s="1"/>
  <c r="E25" i="53"/>
  <c r="N25" i="53" s="1"/>
  <c r="E24" i="53"/>
  <c r="N24" i="53" s="1"/>
  <c r="E23" i="53"/>
  <c r="N23" i="53" s="1"/>
  <c r="E22" i="53"/>
  <c r="N22" i="53" s="1"/>
  <c r="E21" i="53"/>
  <c r="N21" i="53" s="1"/>
  <c r="E20" i="53"/>
  <c r="N20" i="53" s="1"/>
  <c r="E19" i="53"/>
  <c r="N19" i="53" s="1"/>
  <c r="E18" i="53"/>
  <c r="N18" i="53" s="1"/>
  <c r="E17" i="53"/>
  <c r="N17" i="53" s="1"/>
  <c r="E16" i="53"/>
  <c r="N16" i="53" s="1"/>
  <c r="E15" i="53"/>
  <c r="N15" i="53" s="1"/>
  <c r="E14" i="53"/>
  <c r="N14" i="53" s="1"/>
  <c r="E13" i="53"/>
  <c r="N13" i="53" s="1"/>
  <c r="E12" i="53"/>
  <c r="N12" i="53" s="1"/>
  <c r="E11" i="53"/>
  <c r="E10" i="53"/>
  <c r="N10" i="53" s="1"/>
  <c r="Q4" i="53"/>
  <c r="O4" i="53"/>
  <c r="O3" i="53"/>
  <c r="C27" i="31"/>
  <c r="B27" i="31"/>
  <c r="C30" i="31" s="1"/>
  <c r="D26" i="31"/>
  <c r="D25" i="31"/>
  <c r="D23" i="31"/>
  <c r="D22" i="31"/>
  <c r="L21" i="31"/>
  <c r="I21" i="31" s="1"/>
  <c r="D21" i="31"/>
  <c r="D20" i="31"/>
  <c r="D19" i="31"/>
  <c r="D18" i="31"/>
  <c r="C14" i="31"/>
  <c r="B14" i="31"/>
  <c r="C29" i="31" s="1"/>
  <c r="D13" i="31"/>
  <c r="D12" i="31"/>
  <c r="D11" i="31"/>
  <c r="D10" i="31"/>
  <c r="D9" i="31"/>
  <c r="D8" i="31"/>
  <c r="D7" i="31"/>
  <c r="D6" i="31"/>
  <c r="D5" i="31"/>
  <c r="C1" i="48"/>
  <c r="D1" i="31" s="1"/>
  <c r="C1" i="52" s="1"/>
  <c r="E1" i="53" s="1"/>
  <c r="E2" i="50"/>
  <c r="D3" i="52" s="1"/>
  <c r="E2" i="48" l="1"/>
  <c r="G2" i="31" s="1"/>
  <c r="H2" i="53"/>
  <c r="C31" i="31"/>
  <c r="Q5" i="53"/>
  <c r="B6" i="53" s="1"/>
  <c r="O5" i="53"/>
  <c r="B5" i="53" s="1"/>
  <c r="Q3" i="53"/>
  <c r="O7" i="53"/>
  <c r="E5" i="53" s="1"/>
  <c r="Q7" i="53"/>
  <c r="E6" i="53" s="1"/>
  <c r="N11" i="53"/>
  <c r="Q6" i="53"/>
  <c r="C6" i="53" s="1"/>
  <c r="O6" i="53"/>
  <c r="C5" i="53" s="1"/>
  <c r="B7" i="53" l="1"/>
  <c r="E7" i="53"/>
  <c r="G6" i="53"/>
  <c r="C7" i="53"/>
  <c r="G5" i="5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H291101-08</author>
  </authors>
  <commentList>
    <comment ref="I2" authorId="0" shapeId="0" xr:uid="{F6A3DF82-F8C9-4ED0-B4B8-F73632DAF5D5}">
      <text>
        <r>
          <rPr>
            <b/>
            <sz val="18"/>
            <color indexed="81"/>
            <rFont val="MS P ゴシック"/>
            <family val="3"/>
            <charset val="128"/>
          </rPr>
          <t xml:space="preserve">印刷してください。
A4(7枚印刷されます）
手書きでの作成になります。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H291101-08</author>
  </authors>
  <commentList>
    <comment ref="B3" authorId="0" shapeId="0" xr:uid="{20C8E863-CE05-424A-9949-EA81455050E5}">
      <text>
        <r>
          <rPr>
            <b/>
            <sz val="26"/>
            <color indexed="81"/>
            <rFont val="MS P ゴシック"/>
            <family val="3"/>
            <charset val="128"/>
          </rPr>
          <t>印刷してください。A4（2枚）
手書き作成用。</t>
        </r>
      </text>
    </comment>
    <comment ref="F8" authorId="0" shapeId="0" xr:uid="{218E749C-006F-4F5B-9272-6D8FEC8B9870}">
      <text>
        <r>
          <rPr>
            <sz val="14"/>
            <color indexed="81"/>
            <rFont val="MS P ゴシック"/>
            <family val="3"/>
            <charset val="128"/>
          </rPr>
          <t>【収入】予算額と決算額は、手入力となります。</t>
        </r>
      </text>
    </comment>
  </commentList>
</comments>
</file>

<file path=xl/sharedStrings.xml><?xml version="1.0" encoding="utf-8"?>
<sst xmlns="http://schemas.openxmlformats.org/spreadsheetml/2006/main" count="983" uniqueCount="565">
  <si>
    <t>6月</t>
  </si>
  <si>
    <t>7月</t>
  </si>
  <si>
    <t>8月</t>
  </si>
  <si>
    <t>9月</t>
  </si>
  <si>
    <t>10月</t>
  </si>
  <si>
    <t>11月</t>
  </si>
  <si>
    <t>12月</t>
  </si>
  <si>
    <t>事     業     内     容</t>
    <rPh sb="0" eb="1">
      <t>コト</t>
    </rPh>
    <rPh sb="6" eb="7">
      <t>ギョウ</t>
    </rPh>
    <rPh sb="12" eb="13">
      <t>ウチ</t>
    </rPh>
    <rPh sb="18" eb="19">
      <t>カタチ</t>
    </rPh>
    <phoneticPr fontId="3"/>
  </si>
  <si>
    <t>自治会補助金</t>
    <rPh sb="0" eb="3">
      <t>ジチカイ</t>
    </rPh>
    <rPh sb="3" eb="6">
      <t>ホジョキン</t>
    </rPh>
    <phoneticPr fontId="3"/>
  </si>
  <si>
    <t>参加負担金</t>
    <rPh sb="0" eb="2">
      <t>サンカ</t>
    </rPh>
    <rPh sb="2" eb="5">
      <t>フタンキン</t>
    </rPh>
    <phoneticPr fontId="3"/>
  </si>
  <si>
    <t>（収   入）</t>
    <rPh sb="1" eb="6">
      <t>シュウニュウ</t>
    </rPh>
    <phoneticPr fontId="3"/>
  </si>
  <si>
    <t>科    目</t>
    <rPh sb="0" eb="6">
      <t>カモク</t>
    </rPh>
    <phoneticPr fontId="3"/>
  </si>
  <si>
    <t>市 補 助 金</t>
    <rPh sb="0" eb="1">
      <t>シ</t>
    </rPh>
    <rPh sb="2" eb="7">
      <t>ホジョキン</t>
    </rPh>
    <phoneticPr fontId="3"/>
  </si>
  <si>
    <t>社協補助金</t>
    <rPh sb="0" eb="2">
      <t>シャキョウ</t>
    </rPh>
    <rPh sb="2" eb="5">
      <t>ホジョキン</t>
    </rPh>
    <phoneticPr fontId="3"/>
  </si>
  <si>
    <t>収 入 合 計</t>
    <rPh sb="0" eb="3">
      <t>シュウニュウ</t>
    </rPh>
    <rPh sb="4" eb="7">
      <t>ゴウケイ</t>
    </rPh>
    <phoneticPr fontId="3"/>
  </si>
  <si>
    <t>（支   出）</t>
    <rPh sb="1" eb="6">
      <t>シシュツ</t>
    </rPh>
    <phoneticPr fontId="3"/>
  </si>
  <si>
    <t>支 出 合 計</t>
    <rPh sb="0" eb="3">
      <t>シシュツ</t>
    </rPh>
    <rPh sb="4" eb="7">
      <t>ゴウケイ</t>
    </rPh>
    <phoneticPr fontId="3"/>
  </si>
  <si>
    <t>収入合計</t>
    <rPh sb="0" eb="2">
      <t>シュウニュウ</t>
    </rPh>
    <rPh sb="2" eb="4">
      <t>ゴウケイ</t>
    </rPh>
    <phoneticPr fontId="3"/>
  </si>
  <si>
    <t>支出合計</t>
    <rPh sb="0" eb="2">
      <t>シシュツ</t>
    </rPh>
    <rPh sb="2" eb="4">
      <t>ゴウケイ</t>
    </rPh>
    <phoneticPr fontId="3"/>
  </si>
  <si>
    <t>差引残高</t>
    <rPh sb="0" eb="4">
      <t>サシヒキザンダカ</t>
    </rPh>
    <phoneticPr fontId="3"/>
  </si>
  <si>
    <t>5月</t>
    <rPh sb="0" eb="2">
      <t>５ガツ</t>
    </rPh>
    <phoneticPr fontId="3"/>
  </si>
  <si>
    <t>2月</t>
    <rPh sb="0" eb="2">
      <t>２ガツ</t>
    </rPh>
    <phoneticPr fontId="3"/>
  </si>
  <si>
    <t>3月</t>
    <rPh sb="0" eb="2">
      <t>３ガツ</t>
    </rPh>
    <phoneticPr fontId="3"/>
  </si>
  <si>
    <t>前年度予算額</t>
    <rPh sb="0" eb="3">
      <t>ゼンネンド</t>
    </rPh>
    <rPh sb="3" eb="6">
      <t>ヨサンガク</t>
    </rPh>
    <phoneticPr fontId="3"/>
  </si>
  <si>
    <t>本年度予算額</t>
    <rPh sb="0" eb="3">
      <t>ホンネンド</t>
    </rPh>
    <rPh sb="3" eb="6">
      <t>ヨサンガク</t>
    </rPh>
    <phoneticPr fontId="3"/>
  </si>
  <si>
    <t>減は△印，単位　円</t>
    <rPh sb="0" eb="1">
      <t>ゲン</t>
    </rPh>
    <rPh sb="3" eb="4">
      <t>シルシ</t>
    </rPh>
    <rPh sb="5" eb="7">
      <t>タンイ</t>
    </rPh>
    <rPh sb="8" eb="9">
      <t>エン</t>
    </rPh>
    <phoneticPr fontId="3"/>
  </si>
  <si>
    <t>比較増減</t>
    <rPh sb="0" eb="2">
      <t>ヒカク</t>
    </rPh>
    <rPh sb="2" eb="4">
      <t>ゾウゲン</t>
    </rPh>
    <phoneticPr fontId="3"/>
  </si>
  <si>
    <t>摘      要</t>
    <rPh sb="0" eb="8">
      <t>テキヨウ</t>
    </rPh>
    <phoneticPr fontId="3"/>
  </si>
  <si>
    <t>円</t>
    <rPh sb="0" eb="1">
      <t>エン</t>
    </rPh>
    <phoneticPr fontId="3"/>
  </si>
  <si>
    <t>会         費</t>
    <rPh sb="0" eb="1">
      <t>カイ</t>
    </rPh>
    <rPh sb="10" eb="11">
      <t>ヒ</t>
    </rPh>
    <phoneticPr fontId="3"/>
  </si>
  <si>
    <t>寄    付    金</t>
    <rPh sb="0" eb="1">
      <t>ヤドリキ</t>
    </rPh>
    <rPh sb="5" eb="6">
      <t>ヅケ</t>
    </rPh>
    <rPh sb="10" eb="11">
      <t>キン</t>
    </rPh>
    <phoneticPr fontId="3"/>
  </si>
  <si>
    <t>雑    収　 入</t>
    <rPh sb="0" eb="1">
      <t>ザツ</t>
    </rPh>
    <rPh sb="5" eb="6">
      <t>オサム</t>
    </rPh>
    <rPh sb="8" eb="9">
      <t>イリ</t>
    </rPh>
    <phoneticPr fontId="3"/>
  </si>
  <si>
    <t>繰    越    金</t>
    <rPh sb="0" eb="1">
      <t>クリ</t>
    </rPh>
    <rPh sb="5" eb="6">
      <t>コシ</t>
    </rPh>
    <rPh sb="10" eb="11">
      <t>カネ</t>
    </rPh>
    <phoneticPr fontId="3"/>
  </si>
  <si>
    <t>事   務   費</t>
    <rPh sb="0" eb="1">
      <t>コト</t>
    </rPh>
    <rPh sb="4" eb="5">
      <t>ツトム</t>
    </rPh>
    <rPh sb="8" eb="9">
      <t>ヒ</t>
    </rPh>
    <phoneticPr fontId="3"/>
  </si>
  <si>
    <t>事   業   費</t>
    <rPh sb="0" eb="1">
      <t>コト</t>
    </rPh>
    <rPh sb="4" eb="5">
      <t>ギョウ</t>
    </rPh>
    <rPh sb="8" eb="9">
      <t>ヒ</t>
    </rPh>
    <phoneticPr fontId="3"/>
  </si>
  <si>
    <t>会   議   費</t>
    <rPh sb="0" eb="1">
      <t>カイ</t>
    </rPh>
    <rPh sb="4" eb="5">
      <t>ギ</t>
    </rPh>
    <rPh sb="8" eb="9">
      <t>ヒ</t>
    </rPh>
    <phoneticPr fontId="3"/>
  </si>
  <si>
    <t>負   担   金</t>
    <rPh sb="0" eb="1">
      <t>フ</t>
    </rPh>
    <rPh sb="4" eb="5">
      <t>タン</t>
    </rPh>
    <rPh sb="8" eb="9">
      <t>カネ</t>
    </rPh>
    <phoneticPr fontId="3"/>
  </si>
  <si>
    <t>慶   弔   費</t>
    <rPh sb="0" eb="1">
      <t>ケイ</t>
    </rPh>
    <rPh sb="4" eb="5">
      <t>トムラ</t>
    </rPh>
    <rPh sb="8" eb="9">
      <t>ヒ</t>
    </rPh>
    <phoneticPr fontId="3"/>
  </si>
  <si>
    <t>４月</t>
    <rPh sb="1" eb="2">
      <t>ガツ</t>
    </rPh>
    <phoneticPr fontId="3"/>
  </si>
  <si>
    <t>1月</t>
    <rPh sb="0" eb="2">
      <t>１ガツ</t>
    </rPh>
    <phoneticPr fontId="3"/>
  </si>
  <si>
    <t>一律10,000円</t>
    <rPh sb="0" eb="2">
      <t>イチリツ</t>
    </rPh>
    <rPh sb="4" eb="9">
      <t>０００エン</t>
    </rPh>
    <phoneticPr fontId="3"/>
  </si>
  <si>
    <t>１名あたり</t>
    <rPh sb="1" eb="2">
      <t>メイ</t>
    </rPh>
    <phoneticPr fontId="3"/>
  </si>
  <si>
    <t>×</t>
    <phoneticPr fontId="3"/>
  </si>
  <si>
    <t>名）</t>
    <rPh sb="0" eb="1">
      <t>メイ</t>
    </rPh>
    <phoneticPr fontId="3"/>
  </si>
  <si>
    <t>×</t>
    <phoneticPr fontId="3"/>
  </si>
  <si>
    <t>52,000円＋（</t>
    <rPh sb="6" eb="7">
      <t>エン</t>
    </rPh>
    <phoneticPr fontId="3"/>
  </si>
  <si>
    <t>名</t>
    <rPh sb="0" eb="1">
      <t>メイ</t>
    </rPh>
    <phoneticPr fontId="3"/>
  </si>
  <si>
    <t>クラブ名：</t>
    <rPh sb="3" eb="4">
      <t>メイ</t>
    </rPh>
    <phoneticPr fontId="3"/>
  </si>
  <si>
    <t>月</t>
    <phoneticPr fontId="3"/>
  </si>
  <si>
    <t>前年度繰越金</t>
    <rPh sb="0" eb="3">
      <t>ゼンネンド</t>
    </rPh>
    <rPh sb="3" eb="5">
      <t>クリコシ</t>
    </rPh>
    <rPh sb="5" eb="6">
      <t>キン</t>
    </rPh>
    <phoneticPr fontId="3"/>
  </si>
  <si>
    <t>年度会員名簿</t>
    <rPh sb="0" eb="2">
      <t>ネンド</t>
    </rPh>
    <rPh sb="2" eb="4">
      <t>カイイン</t>
    </rPh>
    <rPh sb="4" eb="6">
      <t>メイボ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</si>
  <si>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</si>
  <si>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</si>
  <si>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NO</t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</si>
  <si>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</si>
  <si>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</si>
  <si>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3"/>
  </si>
  <si>
    <t>－</t>
    <phoneticPr fontId="3"/>
  </si>
  <si>
    <t>６９歳以下</t>
    <rPh sb="2" eb="3">
      <t>サイ</t>
    </rPh>
    <rPh sb="3" eb="5">
      <t>イカ</t>
    </rPh>
    <phoneticPr fontId="3"/>
  </si>
  <si>
    <t>性別</t>
    <rPh sb="0" eb="2">
      <t>セイベツ</t>
    </rPh>
    <phoneticPr fontId="3"/>
  </si>
  <si>
    <t>７０歳～７９歳</t>
    <rPh sb="2" eb="3">
      <t>サイ</t>
    </rPh>
    <rPh sb="6" eb="7">
      <t>サイ</t>
    </rPh>
    <phoneticPr fontId="3"/>
  </si>
  <si>
    <t>８０歳以上</t>
    <rPh sb="2" eb="5">
      <t>サイイジョウ</t>
    </rPh>
    <phoneticPr fontId="3"/>
  </si>
  <si>
    <t>男総数</t>
    <rPh sb="0" eb="1">
      <t>オトコ</t>
    </rPh>
    <rPh sb="1" eb="3">
      <t>ソウスウ</t>
    </rPh>
    <phoneticPr fontId="3"/>
  </si>
  <si>
    <t>女総数</t>
    <rPh sb="0" eb="1">
      <t>オンナ</t>
    </rPh>
    <rPh sb="1" eb="3">
      <t>ソウスウ</t>
    </rPh>
    <phoneticPr fontId="3"/>
  </si>
  <si>
    <t>会員数</t>
    <rPh sb="0" eb="3">
      <t>カイインスウ</t>
    </rPh>
    <phoneticPr fontId="3"/>
  </si>
  <si>
    <t>69以下</t>
    <rPh sb="2" eb="4">
      <t>イカ</t>
    </rPh>
    <phoneticPr fontId="3"/>
  </si>
  <si>
    <t>計</t>
    <rPh sb="0" eb="1">
      <t>ケイ</t>
    </rPh>
    <phoneticPr fontId="3"/>
  </si>
  <si>
    <t>合　　計</t>
    <rPh sb="0" eb="1">
      <t>ゴウ</t>
    </rPh>
    <rPh sb="3" eb="4">
      <t>ケイ</t>
    </rPh>
    <phoneticPr fontId="3"/>
  </si>
  <si>
    <t>年度事業報告書</t>
    <rPh sb="0" eb="2">
      <t>ネンド</t>
    </rPh>
    <rPh sb="2" eb="4">
      <t>ジギョウ</t>
    </rPh>
    <rPh sb="4" eb="6">
      <t>ホウコク</t>
    </rPh>
    <rPh sb="6" eb="7">
      <t>ショ</t>
    </rPh>
    <phoneticPr fontId="3"/>
  </si>
  <si>
    <t>年度事業計画書</t>
    <rPh sb="0" eb="2">
      <t>ネンド</t>
    </rPh>
    <rPh sb="2" eb="4">
      <t>ジギョウ</t>
    </rPh>
    <rPh sb="4" eb="6">
      <t>ケイカク</t>
    </rPh>
    <rPh sb="6" eb="7">
      <t>ショ</t>
    </rPh>
    <phoneticPr fontId="3"/>
  </si>
  <si>
    <t>年度事業予算書</t>
    <rPh sb="0" eb="2">
      <t>ネンド</t>
    </rPh>
    <rPh sb="2" eb="4">
      <t>ジギョウ</t>
    </rPh>
    <rPh sb="4" eb="7">
      <t>ヨサンショ</t>
    </rPh>
    <phoneticPr fontId="3"/>
  </si>
  <si>
    <t>氏　　名</t>
    <rPh sb="0" eb="1">
      <t>シ</t>
    </rPh>
    <rPh sb="3" eb="4">
      <t>メイ</t>
    </rPh>
    <phoneticPr fontId="3"/>
  </si>
  <si>
    <t>電　　話</t>
    <rPh sb="0" eb="1">
      <t>デン</t>
    </rPh>
    <rPh sb="3" eb="4">
      <t>ハナシ</t>
    </rPh>
    <phoneticPr fontId="3"/>
  </si>
  <si>
    <t>適　　用</t>
    <rPh sb="0" eb="1">
      <t>テキ</t>
    </rPh>
    <rPh sb="3" eb="4">
      <t>ヨウ</t>
    </rPh>
    <phoneticPr fontId="3"/>
  </si>
  <si>
    <t>役　　職</t>
    <rPh sb="0" eb="1">
      <t>エキ</t>
    </rPh>
    <rPh sb="3" eb="4">
      <t>ショク</t>
    </rPh>
    <phoneticPr fontId="3"/>
  </si>
  <si>
    <t>住　　　所</t>
    <rPh sb="0" eb="1">
      <t>ジュウ</t>
    </rPh>
    <rPh sb="4" eb="5">
      <t>ショ</t>
    </rPh>
    <phoneticPr fontId="3"/>
  </si>
  <si>
    <t>-</t>
    <phoneticPr fontId="3"/>
  </si>
  <si>
    <t>年度役員名簿</t>
    <rPh sb="0" eb="2">
      <t>ネンド</t>
    </rPh>
    <rPh sb="2" eb="4">
      <t>ヤクイン</t>
    </rPh>
    <rPh sb="4" eb="6">
      <t>メイボ</t>
    </rPh>
    <phoneticPr fontId="3"/>
  </si>
  <si>
    <t>連合会会費（</t>
    <rPh sb="0" eb="3">
      <t>レンゴウカイ</t>
    </rPh>
    <rPh sb="3" eb="5">
      <t>カイヒ</t>
    </rPh>
    <phoneticPr fontId="3"/>
  </si>
  <si>
    <t>+</t>
    <phoneticPr fontId="3"/>
  </si>
  <si>
    <t xml:space="preserve"> </t>
    <phoneticPr fontId="3"/>
  </si>
  <si>
    <t>助成金</t>
    <rPh sb="0" eb="3">
      <t>ジョセイキン</t>
    </rPh>
    <phoneticPr fontId="3"/>
  </si>
  <si>
    <t>予備費</t>
    <rPh sb="0" eb="3">
      <t>ヨビヒ</t>
    </rPh>
    <phoneticPr fontId="3"/>
  </si>
  <si>
    <r>
      <t>　</t>
    </r>
    <r>
      <rPr>
        <u/>
        <sz val="10"/>
        <rFont val="HG丸ｺﾞｼｯｸM-PRO"/>
        <family val="3"/>
        <charset val="128"/>
      </rPr>
      <t xml:space="preserve">                      自治会からの補助金</t>
    </r>
    <rPh sb="23" eb="26">
      <t>ジチカイ</t>
    </rPh>
    <rPh sb="29" eb="32">
      <t>ホジョキン</t>
    </rPh>
    <phoneticPr fontId="3"/>
  </si>
  <si>
    <t>世帯数</t>
    <rPh sb="0" eb="3">
      <t>セタイスウ</t>
    </rPh>
    <phoneticPr fontId="3"/>
  </si>
  <si>
    <t>世帯</t>
    <rPh sb="0" eb="2">
      <t>セタイ</t>
    </rPh>
    <phoneticPr fontId="3"/>
  </si>
  <si>
    <t>69以下</t>
    <phoneticPr fontId="21"/>
  </si>
  <si>
    <t>70-79</t>
    <phoneticPr fontId="3"/>
  </si>
  <si>
    <t>80以上</t>
    <rPh sb="2" eb="4">
      <t>イジョウ</t>
    </rPh>
    <phoneticPr fontId="3"/>
  </si>
  <si>
    <t>平均年齢</t>
    <rPh sb="0" eb="2">
      <t>ヘイキン</t>
    </rPh>
    <rPh sb="2" eb="4">
      <t>ネンレイ</t>
    </rPh>
    <phoneticPr fontId="3"/>
  </si>
  <si>
    <t>令和</t>
    <rPh sb="0" eb="2">
      <t>レイワ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</si>
  <si>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</si>
  <si>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</si>
  <si>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科　目</t>
    <rPh sb="0" eb="1">
      <t>カ</t>
    </rPh>
    <rPh sb="2" eb="3">
      <t>メ</t>
    </rPh>
    <phoneticPr fontId="3"/>
  </si>
  <si>
    <t>細科目</t>
    <rPh sb="0" eb="1">
      <t>サイ</t>
    </rPh>
    <rPh sb="1" eb="3">
      <t>カモク</t>
    </rPh>
    <phoneticPr fontId="3"/>
  </si>
  <si>
    <t>摘　　要</t>
    <rPh sb="0" eb="1">
      <t>テキ</t>
    </rPh>
    <rPh sb="3" eb="4">
      <t>ヨウ</t>
    </rPh>
    <phoneticPr fontId="3"/>
  </si>
  <si>
    <t>収入金額</t>
    <rPh sb="0" eb="2">
      <t>シュウニュウ</t>
    </rPh>
    <rPh sb="2" eb="4">
      <t>キンガク</t>
    </rPh>
    <phoneticPr fontId="3"/>
  </si>
  <si>
    <t>支払金額</t>
    <rPh sb="0" eb="2">
      <t>シハライ</t>
    </rPh>
    <rPh sb="2" eb="4">
      <t>キンガク</t>
    </rPh>
    <phoneticPr fontId="3"/>
  </si>
  <si>
    <t>差引残高</t>
    <rPh sb="0" eb="2">
      <t>サシヒキ</t>
    </rPh>
    <rPh sb="2" eb="4">
      <t>ザンダカ</t>
    </rPh>
    <phoneticPr fontId="3"/>
  </si>
  <si>
    <t xml:space="preserve">繰越金 </t>
    <rPh sb="0" eb="2">
      <t>クリコシ</t>
    </rPh>
    <rPh sb="2" eb="3">
      <t>キン</t>
    </rPh>
    <phoneticPr fontId="3"/>
  </si>
  <si>
    <t xml:space="preserve">市補助金 </t>
    <rPh sb="0" eb="1">
      <t>シ</t>
    </rPh>
    <rPh sb="1" eb="4">
      <t>ホジョキン</t>
    </rPh>
    <phoneticPr fontId="3"/>
  </si>
  <si>
    <t xml:space="preserve">寄付金 </t>
    <rPh sb="0" eb="3">
      <t>キフキン</t>
    </rPh>
    <phoneticPr fontId="3"/>
  </si>
  <si>
    <t xml:space="preserve"> 事務費</t>
    <rPh sb="1" eb="4">
      <t>ジムヒ</t>
    </rPh>
    <phoneticPr fontId="3"/>
  </si>
  <si>
    <t xml:space="preserve"> 会議費</t>
    <rPh sb="1" eb="4">
      <t>カイギヒ</t>
    </rPh>
    <phoneticPr fontId="3"/>
  </si>
  <si>
    <t xml:space="preserve"> 負担金</t>
    <rPh sb="1" eb="4">
      <t>フタンキン</t>
    </rPh>
    <phoneticPr fontId="3"/>
  </si>
  <si>
    <t xml:space="preserve"> 慶弔費</t>
    <rPh sb="1" eb="3">
      <t>ケイチョウ</t>
    </rPh>
    <rPh sb="3" eb="4">
      <t>ヒ</t>
    </rPh>
    <phoneticPr fontId="3"/>
  </si>
  <si>
    <t xml:space="preserve"> 予備費</t>
    <rPh sb="1" eb="4">
      <t>ヨビヒ</t>
    </rPh>
    <phoneticPr fontId="3"/>
  </si>
  <si>
    <t xml:space="preserve">会費 </t>
    <rPh sb="0" eb="2">
      <t>カイヒ</t>
    </rPh>
    <phoneticPr fontId="3"/>
  </si>
  <si>
    <t xml:space="preserve">雑収入 </t>
    <rPh sb="0" eb="3">
      <t>ザツシュウニュウ</t>
    </rPh>
    <phoneticPr fontId="3"/>
  </si>
  <si>
    <t xml:space="preserve"> 事業費</t>
    <rPh sb="1" eb="4">
      <t>ジギョウヒ</t>
    </rPh>
    <phoneticPr fontId="3"/>
  </si>
  <si>
    <t xml:space="preserve"> 助成金</t>
    <rPh sb="1" eb="4">
      <t>ジョセイキン</t>
    </rPh>
    <phoneticPr fontId="3"/>
  </si>
  <si>
    <t xml:space="preserve">社協補助金 </t>
    <rPh sb="0" eb="2">
      <t>シャキョウ</t>
    </rPh>
    <rPh sb="2" eb="5">
      <t>ホジョキン</t>
    </rPh>
    <phoneticPr fontId="3"/>
  </si>
  <si>
    <t xml:space="preserve">自治会補助金 </t>
    <rPh sb="0" eb="3">
      <t>ジチカイ</t>
    </rPh>
    <rPh sb="3" eb="5">
      <t>ホジョ</t>
    </rPh>
    <rPh sb="5" eb="6">
      <t>キン</t>
    </rPh>
    <phoneticPr fontId="3"/>
  </si>
  <si>
    <t xml:space="preserve">参加負担金 </t>
    <rPh sb="0" eb="2">
      <t>サンカ</t>
    </rPh>
    <rPh sb="2" eb="5">
      <t>フタンキン</t>
    </rPh>
    <phoneticPr fontId="3"/>
  </si>
  <si>
    <t xml:space="preserve">その他 </t>
    <rPh sb="2" eb="3">
      <t>タ</t>
    </rPh>
    <phoneticPr fontId="3"/>
  </si>
  <si>
    <t>参加者</t>
    <rPh sb="0" eb="3">
      <t>サンカシャ</t>
    </rPh>
    <phoneticPr fontId="3"/>
  </si>
  <si>
    <t>消耗品</t>
    <rPh sb="0" eb="3">
      <t>ショウモウヒン</t>
    </rPh>
    <phoneticPr fontId="3"/>
  </si>
  <si>
    <t>祝い金</t>
    <rPh sb="0" eb="1">
      <t>イワ</t>
    </rPh>
    <rPh sb="2" eb="3">
      <t>キン</t>
    </rPh>
    <phoneticPr fontId="3"/>
  </si>
  <si>
    <t>会場使用料</t>
    <rPh sb="0" eb="2">
      <t>カイジョウ</t>
    </rPh>
    <rPh sb="2" eb="5">
      <t>シヨウリョウ</t>
    </rPh>
    <phoneticPr fontId="3"/>
  </si>
  <si>
    <t>印刷費</t>
    <rPh sb="0" eb="2">
      <t>インサツ</t>
    </rPh>
    <rPh sb="2" eb="3">
      <t>ヒ</t>
    </rPh>
    <phoneticPr fontId="3"/>
  </si>
  <si>
    <t>予備費</t>
    <rPh sb="0" eb="3">
      <t>ヨビヒ</t>
    </rPh>
    <phoneticPr fontId="3"/>
  </si>
  <si>
    <t>支出対象</t>
    <rPh sb="0" eb="2">
      <t>シシュツ</t>
    </rPh>
    <rPh sb="2" eb="4">
      <t>タイショウ</t>
    </rPh>
    <phoneticPr fontId="3"/>
  </si>
  <si>
    <t>その他</t>
    <rPh sb="2" eb="3">
      <t>タ</t>
    </rPh>
    <phoneticPr fontId="3"/>
  </si>
  <si>
    <t>負担金</t>
    <rPh sb="0" eb="3">
      <t>フタンキン</t>
    </rPh>
    <phoneticPr fontId="3"/>
  </si>
  <si>
    <t>謝礼</t>
    <rPh sb="0" eb="2">
      <t>シャレイ</t>
    </rPh>
    <phoneticPr fontId="3"/>
  </si>
  <si>
    <t>保険料</t>
    <rPh sb="0" eb="3">
      <t>ホケンリョウ</t>
    </rPh>
    <phoneticPr fontId="3"/>
  </si>
  <si>
    <t>図書購入費</t>
    <rPh sb="0" eb="2">
      <t>トショ</t>
    </rPh>
    <rPh sb="2" eb="4">
      <t>コウニュウ</t>
    </rPh>
    <rPh sb="4" eb="5">
      <t>ヒ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</si>
  <si>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</si>
  <si>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会議費</t>
    <rPh sb="0" eb="3">
      <t>カイギヒ</t>
    </rPh>
    <phoneticPr fontId="3"/>
  </si>
  <si>
    <t>研修費</t>
    <rPh sb="0" eb="2">
      <t>ケンシュウ</t>
    </rPh>
    <rPh sb="2" eb="3">
      <t>ヒ</t>
    </rPh>
    <phoneticPr fontId="3"/>
  </si>
  <si>
    <t>交通費</t>
    <rPh sb="0" eb="2">
      <t>コウツウ</t>
    </rPh>
    <rPh sb="2" eb="3">
      <t>ヒ</t>
    </rPh>
    <phoneticPr fontId="3"/>
  </si>
  <si>
    <t>食糧費</t>
    <rPh sb="0" eb="3">
      <t>ショクリョウヒ</t>
    </rPh>
    <phoneticPr fontId="3"/>
  </si>
  <si>
    <t>慶弔費</t>
    <rPh sb="0" eb="2">
      <t>ケイチョウ</t>
    </rPh>
    <rPh sb="2" eb="3">
      <t>ヒ</t>
    </rPh>
    <phoneticPr fontId="3"/>
  </si>
  <si>
    <t>雑費</t>
    <rPh sb="0" eb="2">
      <t>ザッピ</t>
    </rPh>
    <phoneticPr fontId="3"/>
  </si>
  <si>
    <t>備品購入費</t>
    <rPh sb="0" eb="2">
      <t>ビヒン</t>
    </rPh>
    <rPh sb="2" eb="4">
      <t>コウニュウ</t>
    </rPh>
    <rPh sb="4" eb="5">
      <t>ヒ</t>
    </rPh>
    <phoneticPr fontId="3"/>
  </si>
  <si>
    <t>報償費</t>
    <rPh sb="0" eb="3">
      <t>ホウショウヒ</t>
    </rPh>
    <phoneticPr fontId="3"/>
  </si>
  <si>
    <t>収入・支出科目</t>
    <rPh sb="0" eb="2">
      <t>シュウニュウ</t>
    </rPh>
    <rPh sb="3" eb="5">
      <t>シシュツ</t>
    </rPh>
    <rPh sb="5" eb="7">
      <t>カモク</t>
    </rPh>
    <phoneticPr fontId="3"/>
  </si>
  <si>
    <t>詳細</t>
    <rPh sb="0" eb="2">
      <t>ショウサイ</t>
    </rPh>
    <phoneticPr fontId="3"/>
  </si>
  <si>
    <t>内容</t>
    <rPh sb="0" eb="2">
      <t>ナイヨウ</t>
    </rPh>
    <phoneticPr fontId="3"/>
  </si>
  <si>
    <t>金額</t>
    <rPh sb="0" eb="2">
      <t>キンガク</t>
    </rPh>
    <phoneticPr fontId="3"/>
  </si>
  <si>
    <t>事業</t>
    <rPh sb="0" eb="2">
      <t>ジギョウ</t>
    </rPh>
    <phoneticPr fontId="3"/>
  </si>
  <si>
    <t>クラブ主催事業</t>
    <rPh sb="3" eb="5">
      <t>シュサイ</t>
    </rPh>
    <rPh sb="5" eb="7">
      <t>ジギョウ</t>
    </rPh>
    <phoneticPr fontId="3"/>
  </si>
  <si>
    <t>地区高ク連主催事業</t>
    <rPh sb="0" eb="2">
      <t>チク</t>
    </rPh>
    <rPh sb="2" eb="3">
      <t>ダカ</t>
    </rPh>
    <rPh sb="4" eb="5">
      <t>レン</t>
    </rPh>
    <rPh sb="5" eb="7">
      <t>シュサイ</t>
    </rPh>
    <rPh sb="7" eb="9">
      <t>ジギョウ</t>
    </rPh>
    <phoneticPr fontId="3"/>
  </si>
  <si>
    <t>高ク連主催事業</t>
    <rPh sb="0" eb="1">
      <t>コウ</t>
    </rPh>
    <rPh sb="2" eb="3">
      <t>レン</t>
    </rPh>
    <rPh sb="3" eb="5">
      <t>シュサイ</t>
    </rPh>
    <rPh sb="5" eb="7">
      <t>ジギョウ</t>
    </rPh>
    <phoneticPr fontId="3"/>
  </si>
  <si>
    <t>その他</t>
    <rPh sb="2" eb="3">
      <t>タ</t>
    </rPh>
    <phoneticPr fontId="3"/>
  </si>
  <si>
    <t>会場使用料</t>
    <rPh sb="0" eb="2">
      <t>カイジョウ</t>
    </rPh>
    <rPh sb="2" eb="5">
      <t>シヨウリョウ</t>
    </rPh>
    <phoneticPr fontId="3"/>
  </si>
  <si>
    <t>懇親会（ク）</t>
    <rPh sb="0" eb="2">
      <t>コンシン</t>
    </rPh>
    <rPh sb="2" eb="3">
      <t>カイ</t>
    </rPh>
    <phoneticPr fontId="3"/>
  </si>
  <si>
    <t>忘年会（ク）</t>
    <rPh sb="0" eb="3">
      <t>ボウネンカイ</t>
    </rPh>
    <phoneticPr fontId="3"/>
  </si>
  <si>
    <t>新年会（ク）</t>
    <rPh sb="0" eb="3">
      <t>シンネンカイ</t>
    </rPh>
    <phoneticPr fontId="3"/>
  </si>
  <si>
    <t>懇親旅行（ク）</t>
    <rPh sb="0" eb="2">
      <t>コンシン</t>
    </rPh>
    <rPh sb="2" eb="4">
      <t>リョコウ</t>
    </rPh>
    <phoneticPr fontId="3"/>
  </si>
  <si>
    <t>季節の行事（ク）</t>
    <rPh sb="0" eb="2">
      <t>キセツ</t>
    </rPh>
    <rPh sb="3" eb="5">
      <t>ギョウジ</t>
    </rPh>
    <phoneticPr fontId="3"/>
  </si>
  <si>
    <t>懇親会（地）</t>
    <rPh sb="0" eb="2">
      <t>コンシン</t>
    </rPh>
    <rPh sb="2" eb="3">
      <t>カイ</t>
    </rPh>
    <rPh sb="4" eb="5">
      <t>チ</t>
    </rPh>
    <phoneticPr fontId="3"/>
  </si>
  <si>
    <t>忘年会（地）</t>
    <rPh sb="0" eb="3">
      <t>ボウネンカイ</t>
    </rPh>
    <rPh sb="4" eb="5">
      <t>チ</t>
    </rPh>
    <phoneticPr fontId="3"/>
  </si>
  <si>
    <t>新年会（地）</t>
    <rPh sb="0" eb="3">
      <t>シンネンカイ</t>
    </rPh>
    <rPh sb="4" eb="5">
      <t>チ</t>
    </rPh>
    <phoneticPr fontId="3"/>
  </si>
  <si>
    <t>懇親旅行（地）</t>
    <rPh sb="0" eb="2">
      <t>コンシン</t>
    </rPh>
    <rPh sb="2" eb="4">
      <t>リョコウ</t>
    </rPh>
    <rPh sb="5" eb="6">
      <t>チ</t>
    </rPh>
    <phoneticPr fontId="3"/>
  </si>
  <si>
    <t>季節の行事（地）</t>
    <rPh sb="0" eb="2">
      <t>キセツ</t>
    </rPh>
    <rPh sb="3" eb="5">
      <t>ギョウジ</t>
    </rPh>
    <rPh sb="6" eb="7">
      <t>チ</t>
    </rPh>
    <phoneticPr fontId="3"/>
  </si>
  <si>
    <t>新年交歓会（高）</t>
    <rPh sb="0" eb="2">
      <t>シンネン</t>
    </rPh>
    <rPh sb="2" eb="4">
      <t>コウカン</t>
    </rPh>
    <rPh sb="4" eb="5">
      <t>カイ</t>
    </rPh>
    <rPh sb="6" eb="7">
      <t>コウ</t>
    </rPh>
    <phoneticPr fontId="3"/>
  </si>
  <si>
    <t>他団体研修参加（そ）</t>
    <rPh sb="0" eb="1">
      <t>タ</t>
    </rPh>
    <rPh sb="1" eb="3">
      <t>ダンタイ</t>
    </rPh>
    <rPh sb="3" eb="5">
      <t>ケンシュウ</t>
    </rPh>
    <rPh sb="5" eb="7">
      <t>サンカ</t>
    </rPh>
    <phoneticPr fontId="3"/>
  </si>
  <si>
    <t>他団体サロン（そ）</t>
    <rPh sb="0" eb="1">
      <t>タ</t>
    </rPh>
    <rPh sb="1" eb="3">
      <t>ダンタイ</t>
    </rPh>
    <phoneticPr fontId="3"/>
  </si>
  <si>
    <t>地区芸能発表会（そ）</t>
    <rPh sb="0" eb="2">
      <t>チク</t>
    </rPh>
    <rPh sb="2" eb="4">
      <t>ゲイノウ</t>
    </rPh>
    <rPh sb="4" eb="6">
      <t>ハッピョウ</t>
    </rPh>
    <rPh sb="6" eb="7">
      <t>カイ</t>
    </rPh>
    <phoneticPr fontId="3"/>
  </si>
  <si>
    <t>公式SP大会（そ）</t>
    <rPh sb="0" eb="2">
      <t>コウシキ</t>
    </rPh>
    <rPh sb="4" eb="6">
      <t>タイカイ</t>
    </rPh>
    <phoneticPr fontId="3"/>
  </si>
  <si>
    <t>ねんりんピック（そ）</t>
    <phoneticPr fontId="3"/>
  </si>
  <si>
    <t>自治会レク大会（そ）</t>
    <rPh sb="0" eb="3">
      <t>ジチカイ</t>
    </rPh>
    <rPh sb="5" eb="7">
      <t>タイカイ</t>
    </rPh>
    <phoneticPr fontId="3"/>
  </si>
  <si>
    <t>自治会敬老会（そ）</t>
    <rPh sb="0" eb="3">
      <t>ジチカイ</t>
    </rPh>
    <rPh sb="3" eb="6">
      <t>ケイロウカイ</t>
    </rPh>
    <phoneticPr fontId="3"/>
  </si>
  <si>
    <t>自治会行事参加（そ）</t>
    <rPh sb="0" eb="3">
      <t>ジチカイ</t>
    </rPh>
    <rPh sb="3" eb="5">
      <t>ギョウジ</t>
    </rPh>
    <rPh sb="5" eb="7">
      <t>サンカ</t>
    </rPh>
    <phoneticPr fontId="3"/>
  </si>
  <si>
    <t>事務費</t>
    <rPh sb="0" eb="3">
      <t>ジムヒ</t>
    </rPh>
    <phoneticPr fontId="3"/>
  </si>
  <si>
    <t>B_教養講座</t>
    <rPh sb="2" eb="4">
      <t>キョウヨウ</t>
    </rPh>
    <rPh sb="4" eb="6">
      <t>コウザ</t>
    </rPh>
    <phoneticPr fontId="3"/>
  </si>
  <si>
    <t>A_)社会奉仕</t>
    <rPh sb="3" eb="5">
      <t>シャカイ</t>
    </rPh>
    <rPh sb="5" eb="7">
      <t>ホウシ</t>
    </rPh>
    <phoneticPr fontId="3"/>
  </si>
  <si>
    <t>C_健康増進</t>
    <rPh sb="2" eb="4">
      <t>ケンコウ</t>
    </rPh>
    <rPh sb="4" eb="6">
      <t>ゾウシン</t>
    </rPh>
    <phoneticPr fontId="3"/>
  </si>
  <si>
    <t>D_その他</t>
    <rPh sb="4" eb="5">
      <t>タ</t>
    </rPh>
    <phoneticPr fontId="3"/>
  </si>
  <si>
    <t>事業費</t>
    <rPh sb="0" eb="3">
      <t>ジギョウヒ</t>
    </rPh>
    <phoneticPr fontId="3"/>
  </si>
  <si>
    <t>詳細</t>
    <phoneticPr fontId="3"/>
  </si>
  <si>
    <t>A_社会奉仕</t>
    <rPh sb="2" eb="4">
      <t>シャカイ</t>
    </rPh>
    <rPh sb="4" eb="6">
      <t>ホウシ</t>
    </rPh>
    <phoneticPr fontId="3"/>
  </si>
  <si>
    <t>B謝金・謝礼</t>
    <rPh sb="1" eb="3">
      <t>シャキン</t>
    </rPh>
    <rPh sb="4" eb="6">
      <t>シャレイ</t>
    </rPh>
    <phoneticPr fontId="3"/>
  </si>
  <si>
    <t>B交通費</t>
    <rPh sb="1" eb="3">
      <t>コウツウ</t>
    </rPh>
    <rPh sb="3" eb="4">
      <t>ヒ</t>
    </rPh>
    <phoneticPr fontId="3"/>
  </si>
  <si>
    <t>B消耗品費</t>
    <rPh sb="1" eb="4">
      <t>ショウモウヒン</t>
    </rPh>
    <rPh sb="4" eb="5">
      <t>ヒ</t>
    </rPh>
    <phoneticPr fontId="3"/>
  </si>
  <si>
    <t>B教材費</t>
    <rPh sb="1" eb="4">
      <t>キョウザイヒ</t>
    </rPh>
    <phoneticPr fontId="3"/>
  </si>
  <si>
    <t>B材料費</t>
  </si>
  <si>
    <t>B飲料代(事）</t>
    <rPh sb="1" eb="3">
      <t>インリョウ</t>
    </rPh>
    <rPh sb="3" eb="4">
      <t>ダイ</t>
    </rPh>
    <rPh sb="5" eb="6">
      <t>ゴト</t>
    </rPh>
    <phoneticPr fontId="3"/>
  </si>
  <si>
    <t>B弁当代（事）</t>
    <rPh sb="1" eb="3">
      <t>ベントウ</t>
    </rPh>
    <rPh sb="3" eb="4">
      <t>ダイ</t>
    </rPh>
    <rPh sb="5" eb="6">
      <t>コト</t>
    </rPh>
    <phoneticPr fontId="3"/>
  </si>
  <si>
    <t>B飲料代(参）</t>
    <rPh sb="1" eb="3">
      <t>インリョウ</t>
    </rPh>
    <rPh sb="3" eb="4">
      <t>ダイ</t>
    </rPh>
    <rPh sb="5" eb="6">
      <t>サン</t>
    </rPh>
    <phoneticPr fontId="3"/>
  </si>
  <si>
    <t>B弁当代（参）</t>
    <rPh sb="1" eb="3">
      <t>ベントウ</t>
    </rPh>
    <rPh sb="3" eb="4">
      <t>ダイ</t>
    </rPh>
    <rPh sb="5" eb="6">
      <t>サン</t>
    </rPh>
    <phoneticPr fontId="3"/>
  </si>
  <si>
    <t>Bお菓子代</t>
    <rPh sb="2" eb="4">
      <t>カシ</t>
    </rPh>
    <rPh sb="4" eb="5">
      <t>ダイ</t>
    </rPh>
    <phoneticPr fontId="3"/>
  </si>
  <si>
    <t>B燃料費</t>
    <rPh sb="1" eb="4">
      <t>ネンリョウヒ</t>
    </rPh>
    <phoneticPr fontId="3"/>
  </si>
  <si>
    <t>B印刷代</t>
    <rPh sb="1" eb="3">
      <t>インサツ</t>
    </rPh>
    <rPh sb="3" eb="4">
      <t>ダイ</t>
    </rPh>
    <phoneticPr fontId="3"/>
  </si>
  <si>
    <t>B郵便代</t>
    <rPh sb="1" eb="3">
      <t>ユウビン</t>
    </rPh>
    <rPh sb="3" eb="4">
      <t>ダイ</t>
    </rPh>
    <phoneticPr fontId="3"/>
  </si>
  <si>
    <t>B会場使用料</t>
    <rPh sb="1" eb="3">
      <t>カイジョウ</t>
    </rPh>
    <rPh sb="3" eb="6">
      <t>シヨウリョウ</t>
    </rPh>
    <phoneticPr fontId="3"/>
  </si>
  <si>
    <t>B冷暖房料</t>
    <rPh sb="1" eb="4">
      <t>レイダンボウ</t>
    </rPh>
    <rPh sb="4" eb="5">
      <t>リョウ</t>
    </rPh>
    <phoneticPr fontId="3"/>
  </si>
  <si>
    <t>Bバス・タクシー代</t>
    <rPh sb="8" eb="9">
      <t>ダイ</t>
    </rPh>
    <phoneticPr fontId="3"/>
  </si>
  <si>
    <t>B機械使用料</t>
    <rPh sb="1" eb="3">
      <t>キカイ</t>
    </rPh>
    <rPh sb="3" eb="6">
      <t>シヨウリョウ</t>
    </rPh>
    <phoneticPr fontId="3"/>
  </si>
  <si>
    <t>B備品費</t>
    <rPh sb="1" eb="3">
      <t>ビヒン</t>
    </rPh>
    <rPh sb="3" eb="4">
      <t>ヒ</t>
    </rPh>
    <phoneticPr fontId="3"/>
  </si>
  <si>
    <t>A謝金・謝礼</t>
    <rPh sb="1" eb="3">
      <t>シャキン</t>
    </rPh>
    <rPh sb="4" eb="6">
      <t>シャレイ</t>
    </rPh>
    <phoneticPr fontId="3"/>
  </si>
  <si>
    <t>A交通費</t>
    <rPh sb="1" eb="3">
      <t>コウツウ</t>
    </rPh>
    <rPh sb="3" eb="4">
      <t>ヒ</t>
    </rPh>
    <phoneticPr fontId="3"/>
  </si>
  <si>
    <t>A消耗品費</t>
    <rPh sb="1" eb="4">
      <t>ショウモウヒン</t>
    </rPh>
    <rPh sb="4" eb="5">
      <t>ヒ</t>
    </rPh>
    <phoneticPr fontId="3"/>
  </si>
  <si>
    <t>A花・苗代</t>
    <rPh sb="1" eb="2">
      <t>ハナ</t>
    </rPh>
    <rPh sb="3" eb="4">
      <t>ナエ</t>
    </rPh>
    <rPh sb="4" eb="5">
      <t>ダイ</t>
    </rPh>
    <phoneticPr fontId="3"/>
  </si>
  <si>
    <t>A肥料代</t>
    <rPh sb="1" eb="3">
      <t>ヒリョウ</t>
    </rPh>
    <rPh sb="3" eb="4">
      <t>ダイ</t>
    </rPh>
    <phoneticPr fontId="3"/>
  </si>
  <si>
    <t>A飲料代（事）</t>
    <rPh sb="1" eb="3">
      <t>インリョウ</t>
    </rPh>
    <rPh sb="3" eb="4">
      <t>ダイ</t>
    </rPh>
    <rPh sb="5" eb="6">
      <t>コト</t>
    </rPh>
    <phoneticPr fontId="3"/>
  </si>
  <si>
    <t>A弁当代（事）</t>
    <rPh sb="1" eb="3">
      <t>ベントウ</t>
    </rPh>
    <rPh sb="3" eb="4">
      <t>ダイ</t>
    </rPh>
    <rPh sb="5" eb="6">
      <t>コト</t>
    </rPh>
    <phoneticPr fontId="3"/>
  </si>
  <si>
    <t>A飲料代（参）</t>
    <rPh sb="1" eb="3">
      <t>インリョウ</t>
    </rPh>
    <rPh sb="3" eb="4">
      <t>ダイ</t>
    </rPh>
    <rPh sb="5" eb="6">
      <t>サン</t>
    </rPh>
    <phoneticPr fontId="3"/>
  </si>
  <si>
    <t>A弁当代(参）</t>
    <rPh sb="1" eb="3">
      <t>ベントウ</t>
    </rPh>
    <rPh sb="3" eb="4">
      <t>ダイ</t>
    </rPh>
    <rPh sb="5" eb="6">
      <t>サン</t>
    </rPh>
    <phoneticPr fontId="3"/>
  </si>
  <si>
    <t>Aお菓子代</t>
    <rPh sb="2" eb="4">
      <t>カシ</t>
    </rPh>
    <rPh sb="4" eb="5">
      <t>ダイ</t>
    </rPh>
    <phoneticPr fontId="3"/>
  </si>
  <si>
    <t>A教材費</t>
    <rPh sb="1" eb="4">
      <t>キョウザイヒ</t>
    </rPh>
    <phoneticPr fontId="3"/>
  </si>
  <si>
    <t>A燃料代</t>
    <rPh sb="1" eb="4">
      <t>ネンリョウダイ</t>
    </rPh>
    <phoneticPr fontId="3"/>
  </si>
  <si>
    <t>A印刷代</t>
    <rPh sb="1" eb="3">
      <t>インサツ</t>
    </rPh>
    <rPh sb="3" eb="4">
      <t>ダイ</t>
    </rPh>
    <phoneticPr fontId="3"/>
  </si>
  <si>
    <t>A郵便代</t>
    <rPh sb="1" eb="3">
      <t>ユウビン</t>
    </rPh>
    <rPh sb="3" eb="4">
      <t>ダイ</t>
    </rPh>
    <phoneticPr fontId="3"/>
  </si>
  <si>
    <t>A会場使用料</t>
    <rPh sb="1" eb="3">
      <t>カイジョウ</t>
    </rPh>
    <rPh sb="3" eb="6">
      <t>シヨウリョウ</t>
    </rPh>
    <phoneticPr fontId="3"/>
  </si>
  <si>
    <t>A冷暖房代</t>
    <rPh sb="1" eb="5">
      <t>レイダンボウダイ</t>
    </rPh>
    <phoneticPr fontId="3"/>
  </si>
  <si>
    <t>Aバス・タクシー代</t>
    <rPh sb="8" eb="9">
      <t>ダイ</t>
    </rPh>
    <phoneticPr fontId="3"/>
  </si>
  <si>
    <t>A機械使用料</t>
    <rPh sb="1" eb="3">
      <t>キカイ</t>
    </rPh>
    <rPh sb="3" eb="6">
      <t>シヨウリョウ</t>
    </rPh>
    <phoneticPr fontId="3"/>
  </si>
  <si>
    <t>A備品費</t>
    <rPh sb="1" eb="3">
      <t>ビヒン</t>
    </rPh>
    <rPh sb="3" eb="4">
      <t>ヒ</t>
    </rPh>
    <phoneticPr fontId="3"/>
  </si>
  <si>
    <t>Aボランティア保険料</t>
    <rPh sb="7" eb="9">
      <t>ホケン</t>
    </rPh>
    <rPh sb="9" eb="10">
      <t>リョウ</t>
    </rPh>
    <phoneticPr fontId="3"/>
  </si>
  <si>
    <t>Aその他</t>
    <rPh sb="3" eb="4">
      <t>タ</t>
    </rPh>
    <phoneticPr fontId="3"/>
  </si>
  <si>
    <t>C謝金・謝礼</t>
    <rPh sb="1" eb="3">
      <t>シャキン</t>
    </rPh>
    <rPh sb="4" eb="6">
      <t>シャレイ</t>
    </rPh>
    <phoneticPr fontId="3"/>
  </si>
  <si>
    <t>C交通費</t>
    <rPh sb="1" eb="3">
      <t>コウツウ</t>
    </rPh>
    <rPh sb="3" eb="4">
      <t>ヒ</t>
    </rPh>
    <phoneticPr fontId="3"/>
  </si>
  <si>
    <t>C消耗品</t>
    <rPh sb="1" eb="4">
      <t>ショウモウヒン</t>
    </rPh>
    <phoneticPr fontId="3"/>
  </si>
  <si>
    <t>C景品</t>
    <rPh sb="1" eb="3">
      <t>ケイヒン</t>
    </rPh>
    <phoneticPr fontId="3"/>
  </si>
  <si>
    <t>C参加賞</t>
    <rPh sb="1" eb="3">
      <t>サンカ</t>
    </rPh>
    <rPh sb="3" eb="4">
      <t>ショウ</t>
    </rPh>
    <phoneticPr fontId="3"/>
  </si>
  <si>
    <t>C飲料代 （事）</t>
    <rPh sb="1" eb="3">
      <t>インリョウ</t>
    </rPh>
    <rPh sb="3" eb="4">
      <t>ダイ</t>
    </rPh>
    <rPh sb="6" eb="7">
      <t>コト</t>
    </rPh>
    <phoneticPr fontId="3"/>
  </si>
  <si>
    <t>C弁当代 (事）</t>
    <rPh sb="1" eb="3">
      <t>ベントウ</t>
    </rPh>
    <rPh sb="3" eb="4">
      <t>ダイ</t>
    </rPh>
    <rPh sb="6" eb="7">
      <t>コト</t>
    </rPh>
    <phoneticPr fontId="3"/>
  </si>
  <si>
    <t>C飲料代 (参）</t>
    <rPh sb="1" eb="3">
      <t>インリョウ</t>
    </rPh>
    <rPh sb="3" eb="4">
      <t>ダイ</t>
    </rPh>
    <rPh sb="6" eb="7">
      <t>サン</t>
    </rPh>
    <phoneticPr fontId="3"/>
  </si>
  <si>
    <t>C弁当代 (参）</t>
    <rPh sb="1" eb="3">
      <t>ベントウ</t>
    </rPh>
    <rPh sb="3" eb="4">
      <t>ダイ</t>
    </rPh>
    <rPh sb="6" eb="7">
      <t>サン</t>
    </rPh>
    <phoneticPr fontId="3"/>
  </si>
  <si>
    <t>Cお菓子代</t>
    <rPh sb="2" eb="4">
      <t>カシ</t>
    </rPh>
    <rPh sb="4" eb="5">
      <t>ダイ</t>
    </rPh>
    <phoneticPr fontId="3"/>
  </si>
  <si>
    <t>C燃料費</t>
    <rPh sb="1" eb="4">
      <t>ネンリョウヒ</t>
    </rPh>
    <phoneticPr fontId="3"/>
  </si>
  <si>
    <t>C印刷代</t>
    <rPh sb="1" eb="3">
      <t>インサツ</t>
    </rPh>
    <rPh sb="3" eb="4">
      <t>ダイ</t>
    </rPh>
    <phoneticPr fontId="3"/>
  </si>
  <si>
    <t>C郵便代</t>
    <rPh sb="1" eb="3">
      <t>ユウビン</t>
    </rPh>
    <rPh sb="3" eb="4">
      <t>ダイ</t>
    </rPh>
    <phoneticPr fontId="3"/>
  </si>
  <si>
    <t>C会場使用料</t>
    <rPh sb="1" eb="3">
      <t>カイジョウ</t>
    </rPh>
    <rPh sb="3" eb="6">
      <t>シヨウリョウ</t>
    </rPh>
    <phoneticPr fontId="3"/>
  </si>
  <si>
    <t>C冷暖房料</t>
    <rPh sb="1" eb="4">
      <t>レイダンボウ</t>
    </rPh>
    <rPh sb="4" eb="5">
      <t>リョウ</t>
    </rPh>
    <phoneticPr fontId="3"/>
  </si>
  <si>
    <t>Cバス・タクシー代</t>
    <rPh sb="8" eb="9">
      <t>ダイ</t>
    </rPh>
    <phoneticPr fontId="3"/>
  </si>
  <si>
    <t>C機械使用料</t>
    <rPh sb="1" eb="3">
      <t>キカイ</t>
    </rPh>
    <rPh sb="3" eb="6">
      <t>シヨウリョウ</t>
    </rPh>
    <phoneticPr fontId="3"/>
  </si>
  <si>
    <t>C備品費</t>
    <rPh sb="1" eb="3">
      <t>ビヒン</t>
    </rPh>
    <rPh sb="3" eb="4">
      <t>ヒ</t>
    </rPh>
    <phoneticPr fontId="3"/>
  </si>
  <si>
    <t>1印刷代</t>
    <rPh sb="1" eb="3">
      <t>インサツ</t>
    </rPh>
    <rPh sb="3" eb="4">
      <t>ダイ</t>
    </rPh>
    <phoneticPr fontId="3"/>
  </si>
  <si>
    <t>1事務用品費</t>
    <rPh sb="1" eb="3">
      <t>ジム</t>
    </rPh>
    <rPh sb="3" eb="5">
      <t>ヨウヒン</t>
    </rPh>
    <rPh sb="5" eb="6">
      <t>ヒ</t>
    </rPh>
    <phoneticPr fontId="3"/>
  </si>
  <si>
    <t>1会計簿</t>
    <rPh sb="1" eb="3">
      <t>カイケイ</t>
    </rPh>
    <rPh sb="3" eb="4">
      <t>ボ</t>
    </rPh>
    <phoneticPr fontId="3"/>
  </si>
  <si>
    <t>1その他</t>
    <rPh sb="3" eb="4">
      <t>タ</t>
    </rPh>
    <phoneticPr fontId="3"/>
  </si>
  <si>
    <t>2会場使用料</t>
    <rPh sb="1" eb="3">
      <t>カイジョウ</t>
    </rPh>
    <rPh sb="3" eb="6">
      <t>シヨウリョウ</t>
    </rPh>
    <phoneticPr fontId="3"/>
  </si>
  <si>
    <t>2資料作成費</t>
    <rPh sb="1" eb="3">
      <t>シリョウ</t>
    </rPh>
    <rPh sb="3" eb="5">
      <t>サクセイ</t>
    </rPh>
    <rPh sb="5" eb="6">
      <t>ヒ</t>
    </rPh>
    <phoneticPr fontId="3"/>
  </si>
  <si>
    <t>2食糧費</t>
    <rPh sb="1" eb="4">
      <t>ショクリョウヒ</t>
    </rPh>
    <phoneticPr fontId="3"/>
  </si>
  <si>
    <t>2交通費</t>
    <rPh sb="1" eb="3">
      <t>コウツウ</t>
    </rPh>
    <rPh sb="3" eb="4">
      <t>ヒ</t>
    </rPh>
    <phoneticPr fontId="3"/>
  </si>
  <si>
    <t>2その他</t>
    <rPh sb="3" eb="4">
      <t>タ</t>
    </rPh>
    <phoneticPr fontId="3"/>
  </si>
  <si>
    <t>3高ク連会費</t>
    <rPh sb="1" eb="2">
      <t>コウ</t>
    </rPh>
    <rPh sb="3" eb="4">
      <t>レン</t>
    </rPh>
    <rPh sb="4" eb="6">
      <t>カイヒ</t>
    </rPh>
    <phoneticPr fontId="3"/>
  </si>
  <si>
    <t>3地区連会費</t>
    <rPh sb="1" eb="3">
      <t>チク</t>
    </rPh>
    <rPh sb="3" eb="4">
      <t>レン</t>
    </rPh>
    <rPh sb="4" eb="6">
      <t>カイヒ</t>
    </rPh>
    <phoneticPr fontId="3"/>
  </si>
  <si>
    <t>3その他</t>
    <rPh sb="3" eb="4">
      <t>タ</t>
    </rPh>
    <phoneticPr fontId="3"/>
  </si>
  <si>
    <t>4祝い金</t>
    <rPh sb="1" eb="2">
      <t>イワ</t>
    </rPh>
    <rPh sb="3" eb="4">
      <t>キン</t>
    </rPh>
    <phoneticPr fontId="3"/>
  </si>
  <si>
    <t>4その他</t>
    <rPh sb="3" eb="4">
      <t>タ</t>
    </rPh>
    <phoneticPr fontId="3"/>
  </si>
  <si>
    <t>4香典</t>
    <rPh sb="1" eb="3">
      <t>コウデン</t>
    </rPh>
    <phoneticPr fontId="3"/>
  </si>
  <si>
    <t>5役員手当</t>
    <rPh sb="1" eb="3">
      <t>ヤクイン</t>
    </rPh>
    <rPh sb="3" eb="5">
      <t>テアテ</t>
    </rPh>
    <phoneticPr fontId="3"/>
  </si>
  <si>
    <t>5年間活動保険料</t>
    <rPh sb="1" eb="3">
      <t>ネンカン</t>
    </rPh>
    <rPh sb="3" eb="5">
      <t>カツドウ</t>
    </rPh>
    <rPh sb="5" eb="7">
      <t>ホケン</t>
    </rPh>
    <rPh sb="7" eb="8">
      <t>リョウ</t>
    </rPh>
    <phoneticPr fontId="3"/>
  </si>
  <si>
    <t>5その他</t>
    <rPh sb="3" eb="4">
      <t>タ</t>
    </rPh>
    <phoneticPr fontId="3"/>
  </si>
  <si>
    <t>6予備費</t>
    <rPh sb="1" eb="4">
      <t>ヨビヒ</t>
    </rPh>
    <phoneticPr fontId="3"/>
  </si>
  <si>
    <t>B旅行保険料</t>
    <phoneticPr fontId="3"/>
  </si>
  <si>
    <t>Bその他</t>
    <rPh sb="3" eb="4">
      <t>タ</t>
    </rPh>
    <phoneticPr fontId="3"/>
  </si>
  <si>
    <t>Cスポーツ大会保険料</t>
    <phoneticPr fontId="3"/>
  </si>
  <si>
    <t>県老人クラブ大会（そ）</t>
    <phoneticPr fontId="3"/>
  </si>
  <si>
    <t>その他(ク）</t>
    <rPh sb="2" eb="3">
      <t>タ</t>
    </rPh>
    <phoneticPr fontId="3"/>
  </si>
  <si>
    <t>その他（地）</t>
    <rPh sb="2" eb="3">
      <t>タ</t>
    </rPh>
    <rPh sb="4" eb="5">
      <t>チ</t>
    </rPh>
    <phoneticPr fontId="3"/>
  </si>
  <si>
    <t>その他（高）</t>
    <rPh sb="2" eb="3">
      <t>タ</t>
    </rPh>
    <rPh sb="4" eb="5">
      <t>コウ</t>
    </rPh>
    <phoneticPr fontId="3"/>
  </si>
  <si>
    <t>その他（そ）</t>
    <rPh sb="2" eb="3">
      <t>タ</t>
    </rPh>
    <phoneticPr fontId="3"/>
  </si>
  <si>
    <t>Bサークル補助</t>
    <rPh sb="5" eb="7">
      <t>ホジョ</t>
    </rPh>
    <phoneticPr fontId="3"/>
  </si>
  <si>
    <t xml:space="preserve"> 雑費</t>
    <phoneticPr fontId="3"/>
  </si>
  <si>
    <t>Cサークル補助</t>
    <rPh sb="5" eb="7">
      <t>ホジョ</t>
    </rPh>
    <phoneticPr fontId="3"/>
  </si>
  <si>
    <t>Cその他</t>
    <phoneticPr fontId="3"/>
  </si>
  <si>
    <t>雑費</t>
    <rPh sb="0" eb="2">
      <t>ザッピ</t>
    </rPh>
    <phoneticPr fontId="3"/>
  </si>
  <si>
    <t xml:space="preserve">会費返還金 </t>
    <rPh sb="0" eb="2">
      <t>カイヒ</t>
    </rPh>
    <rPh sb="2" eb="4">
      <t>ヘンカン</t>
    </rPh>
    <rPh sb="4" eb="5">
      <t>キン</t>
    </rPh>
    <phoneticPr fontId="3"/>
  </si>
  <si>
    <t>会費返還金</t>
    <rPh sb="0" eb="2">
      <t>カイヒ</t>
    </rPh>
    <rPh sb="2" eb="4">
      <t>ヘンカン</t>
    </rPh>
    <rPh sb="4" eb="5">
      <t>キン</t>
    </rPh>
    <phoneticPr fontId="3"/>
  </si>
  <si>
    <t>県</t>
    <rPh sb="0" eb="1">
      <t>ケン</t>
    </rPh>
    <phoneticPr fontId="3"/>
  </si>
  <si>
    <t>友愛訪問</t>
    <rPh sb="0" eb="2">
      <t>ユウアイ</t>
    </rPh>
    <rPh sb="2" eb="4">
      <t>ホウモン</t>
    </rPh>
    <phoneticPr fontId="3"/>
  </si>
  <si>
    <t>清掃奉仕</t>
    <rPh sb="0" eb="2">
      <t>セイソウ</t>
    </rPh>
    <rPh sb="2" eb="4">
      <t>ホウシ</t>
    </rPh>
    <phoneticPr fontId="3"/>
  </si>
  <si>
    <t>地域見守り</t>
    <rPh sb="0" eb="2">
      <t>チイキ</t>
    </rPh>
    <rPh sb="2" eb="4">
      <t>ミマモ</t>
    </rPh>
    <phoneticPr fontId="3"/>
  </si>
  <si>
    <t>教育講座開催</t>
    <rPh sb="0" eb="2">
      <t>キョウイク</t>
    </rPh>
    <rPh sb="2" eb="4">
      <t>コウザ</t>
    </rPh>
    <rPh sb="4" eb="6">
      <t>カイサイ</t>
    </rPh>
    <phoneticPr fontId="3"/>
  </si>
  <si>
    <t>旅費</t>
    <rPh sb="0" eb="2">
      <t>リョヒ</t>
    </rPh>
    <phoneticPr fontId="3"/>
  </si>
  <si>
    <t>修繕料</t>
    <rPh sb="0" eb="2">
      <t>シュウゼン</t>
    </rPh>
    <rPh sb="2" eb="3">
      <t>リョウ</t>
    </rPh>
    <phoneticPr fontId="3"/>
  </si>
  <si>
    <t>役務費</t>
    <rPh sb="0" eb="3">
      <t>エキムヒ</t>
    </rPh>
    <phoneticPr fontId="3"/>
  </si>
  <si>
    <t>燃料費</t>
    <rPh sb="0" eb="3">
      <t>ネンリョウヒ</t>
    </rPh>
    <phoneticPr fontId="3"/>
  </si>
  <si>
    <t>参加者謝礼</t>
    <rPh sb="0" eb="3">
      <t>サンカシャ</t>
    </rPh>
    <rPh sb="3" eb="5">
      <t>シャレイ</t>
    </rPh>
    <phoneticPr fontId="3"/>
  </si>
  <si>
    <t>通信運搬費</t>
    <rPh sb="0" eb="5">
      <t>ツウシンウンパンヒ</t>
    </rPh>
    <phoneticPr fontId="3"/>
  </si>
  <si>
    <t>修繕費</t>
    <rPh sb="0" eb="3">
      <t>シュウゼンヒ</t>
    </rPh>
    <phoneticPr fontId="3"/>
  </si>
  <si>
    <t>健康増進</t>
    <rPh sb="0" eb="4">
      <t>ケンコウゾウシン</t>
    </rPh>
    <phoneticPr fontId="3"/>
  </si>
  <si>
    <t>部活動助成金</t>
    <rPh sb="0" eb="6">
      <t>ブカツドウジョセイキン</t>
    </rPh>
    <phoneticPr fontId="3"/>
  </si>
  <si>
    <t>賞品</t>
    <rPh sb="0" eb="2">
      <t>ショウヒン</t>
    </rPh>
    <phoneticPr fontId="3"/>
  </si>
  <si>
    <t>交通費</t>
    <rPh sb="0" eb="3">
      <t>コウツウヒ</t>
    </rPh>
    <phoneticPr fontId="3"/>
  </si>
  <si>
    <t>会場使用料</t>
    <rPh sb="0" eb="5">
      <t>カイジョウシヨウリョウ</t>
    </rPh>
    <phoneticPr fontId="3"/>
  </si>
  <si>
    <t>クラブ名</t>
    <rPh sb="3" eb="4">
      <t>メイ</t>
    </rPh>
    <phoneticPr fontId="3"/>
  </si>
  <si>
    <t>収入科目</t>
    <rPh sb="0" eb="2">
      <t>シュウニュウ</t>
    </rPh>
    <rPh sb="2" eb="4">
      <t>カモク</t>
    </rPh>
    <phoneticPr fontId="3"/>
  </si>
  <si>
    <t>支出科目</t>
    <rPh sb="0" eb="2">
      <t>シシュツ</t>
    </rPh>
    <rPh sb="2" eb="4">
      <t>カモク</t>
    </rPh>
    <phoneticPr fontId="3"/>
  </si>
  <si>
    <t>会　　　費</t>
    <rPh sb="0" eb="1">
      <t>カイ</t>
    </rPh>
    <rPh sb="4" eb="5">
      <t>ヒ</t>
    </rPh>
    <phoneticPr fontId="3"/>
  </si>
  <si>
    <t>社協補助金</t>
  </si>
  <si>
    <t>市補助金</t>
  </si>
  <si>
    <t>寄 付 金</t>
    <rPh sb="0" eb="1">
      <t>ヤドリキ</t>
    </rPh>
    <rPh sb="2" eb="3">
      <t>ツキ</t>
    </rPh>
    <rPh sb="4" eb="5">
      <t>カネ</t>
    </rPh>
    <phoneticPr fontId="3"/>
  </si>
  <si>
    <t>雑 収 入</t>
    <rPh sb="0" eb="1">
      <t>ザツ</t>
    </rPh>
    <rPh sb="2" eb="3">
      <t>オサム</t>
    </rPh>
    <rPh sb="4" eb="5">
      <t>ニュウ</t>
    </rPh>
    <phoneticPr fontId="3"/>
  </si>
  <si>
    <t>繰 越 金</t>
    <rPh sb="0" eb="1">
      <t>クリ</t>
    </rPh>
    <rPh sb="2" eb="3">
      <t>コシ</t>
    </rPh>
    <rPh sb="4" eb="5">
      <t>キン</t>
    </rPh>
    <phoneticPr fontId="3"/>
  </si>
  <si>
    <t>そ の 他</t>
    <rPh sb="4" eb="5">
      <t>タ</t>
    </rPh>
    <phoneticPr fontId="3"/>
  </si>
  <si>
    <t>収入合計(a)</t>
    <rPh sb="0" eb="2">
      <t>シュウニュウ</t>
    </rPh>
    <rPh sb="2" eb="4">
      <t>ゴウケイ</t>
    </rPh>
    <phoneticPr fontId="3"/>
  </si>
  <si>
    <t>支出合計(b)</t>
    <rPh sb="0" eb="2">
      <t>シシュツ</t>
    </rPh>
    <rPh sb="2" eb="4">
      <t>ゴウケイ</t>
    </rPh>
    <rPh sb="3" eb="4">
      <t>ケイ</t>
    </rPh>
    <phoneticPr fontId="3"/>
  </si>
  <si>
    <t>食糧費（※）</t>
    <rPh sb="0" eb="3">
      <t>ショクリョウヒ</t>
    </rPh>
    <phoneticPr fontId="3"/>
  </si>
  <si>
    <t>参加賞</t>
    <rPh sb="0" eb="2">
      <t>サンカ</t>
    </rPh>
    <rPh sb="2" eb="3">
      <t>ショウ</t>
    </rPh>
    <phoneticPr fontId="3"/>
  </si>
  <si>
    <t>✓</t>
  </si>
  <si>
    <t>✓</t>
    <phoneticPr fontId="3"/>
  </si>
  <si>
    <t>　</t>
  </si>
  <si>
    <t>使用料
及び
賃借料</t>
    <rPh sb="0" eb="3">
      <t>シヨウリョウ</t>
    </rPh>
    <rPh sb="4" eb="5">
      <t>オヨ</t>
    </rPh>
    <rPh sb="7" eb="10">
      <t>チンシャクリョウ</t>
    </rPh>
    <phoneticPr fontId="3"/>
  </si>
  <si>
    <t>年度</t>
    <rPh sb="0" eb="2">
      <t>ネンド</t>
    </rPh>
    <phoneticPr fontId="3"/>
  </si>
  <si>
    <t>✔県対象合計</t>
    <rPh sb="1" eb="2">
      <t>ケン</t>
    </rPh>
    <rPh sb="2" eb="4">
      <t>タイショウ</t>
    </rPh>
    <rPh sb="4" eb="6">
      <t>ゴウケイ</t>
    </rPh>
    <phoneticPr fontId="3"/>
  </si>
  <si>
    <t>新年交歓会
など</t>
    <rPh sb="0" eb="2">
      <t>シンネン</t>
    </rPh>
    <rPh sb="2" eb="4">
      <t>コウカン</t>
    </rPh>
    <rPh sb="4" eb="5">
      <t>カイ</t>
    </rPh>
    <phoneticPr fontId="3"/>
  </si>
  <si>
    <t>科目</t>
    <rPh sb="0" eb="2">
      <t>カモク</t>
    </rPh>
    <phoneticPr fontId="3"/>
  </si>
  <si>
    <t>他団体主催事業</t>
    <rPh sb="0" eb="1">
      <t>タ</t>
    </rPh>
    <rPh sb="1" eb="3">
      <t>ダンタイ</t>
    </rPh>
    <rPh sb="3" eb="5">
      <t>シュサイ</t>
    </rPh>
    <rPh sb="5" eb="7">
      <t>ジギョウ</t>
    </rPh>
    <phoneticPr fontId="3"/>
  </si>
  <si>
    <t>消耗品・備品費</t>
    <rPh sb="0" eb="3">
      <t>ショウモウヒン</t>
    </rPh>
    <rPh sb="4" eb="6">
      <t>ビヒン</t>
    </rPh>
    <rPh sb="6" eb="7">
      <t>ヒ</t>
    </rPh>
    <phoneticPr fontId="3"/>
  </si>
  <si>
    <t>高齢者クラブ活動経費明細</t>
    <rPh sb="0" eb="2">
      <t>コウレイ</t>
    </rPh>
    <rPh sb="2" eb="3">
      <t>シャ</t>
    </rPh>
    <rPh sb="6" eb="8">
      <t>カツドウ</t>
    </rPh>
    <rPh sb="8" eb="10">
      <t>ケイヒ</t>
    </rPh>
    <rPh sb="10" eb="12">
      <t>メイサイ</t>
    </rPh>
    <phoneticPr fontId="3"/>
  </si>
  <si>
    <t>負担金</t>
    <phoneticPr fontId="3"/>
  </si>
  <si>
    <t>慶弔費</t>
    <phoneticPr fontId="3"/>
  </si>
  <si>
    <t>雑　費</t>
    <phoneticPr fontId="3"/>
  </si>
  <si>
    <t>予備費</t>
    <rPh sb="0" eb="2">
      <t>ヨビ</t>
    </rPh>
    <rPh sb="2" eb="3">
      <t>ヒ</t>
    </rPh>
    <phoneticPr fontId="3"/>
  </si>
  <si>
    <t>人数</t>
    <rPh sb="0" eb="2">
      <t>ニンズウ</t>
    </rPh>
    <phoneticPr fontId="3"/>
  </si>
  <si>
    <t>他団体研修参加
他団体サロン
地区芸能発表会
公式ｽﾎﾟｰﾂ大会
ねんりんピック
自治会レク大会
自治会敬老会
自治会行事参加
県老人ｸﾗﾌﾞ大会
など</t>
    <rPh sb="0" eb="1">
      <t>ホカ</t>
    </rPh>
    <rPh sb="1" eb="3">
      <t>ダンタイ</t>
    </rPh>
    <rPh sb="3" eb="5">
      <t>ケンシュウ</t>
    </rPh>
    <rPh sb="5" eb="7">
      <t>サンカ</t>
    </rPh>
    <rPh sb="8" eb="9">
      <t>ホカ</t>
    </rPh>
    <rPh sb="9" eb="11">
      <t>ダンタイ</t>
    </rPh>
    <rPh sb="15" eb="17">
      <t>チク</t>
    </rPh>
    <rPh sb="17" eb="19">
      <t>ゲイノウ</t>
    </rPh>
    <rPh sb="19" eb="22">
      <t>ハッピョウカイ</t>
    </rPh>
    <rPh sb="23" eb="25">
      <t>コウシキ</t>
    </rPh>
    <rPh sb="30" eb="32">
      <t>タイカイ</t>
    </rPh>
    <rPh sb="41" eb="44">
      <t>ジチカイ</t>
    </rPh>
    <rPh sb="46" eb="48">
      <t>タイカイ</t>
    </rPh>
    <rPh sb="49" eb="52">
      <t>ジチカイ</t>
    </rPh>
    <rPh sb="52" eb="55">
      <t>ケイロウカイ</t>
    </rPh>
    <rPh sb="56" eb="59">
      <t>ジチカイ</t>
    </rPh>
    <rPh sb="59" eb="61">
      <t>ギョウジ</t>
    </rPh>
    <rPh sb="61" eb="63">
      <t>サンカ</t>
    </rPh>
    <rPh sb="64" eb="65">
      <t>ケン</t>
    </rPh>
    <rPh sb="65" eb="67">
      <t>ロウジン</t>
    </rPh>
    <rPh sb="71" eb="73">
      <t>タイカイ</t>
    </rPh>
    <phoneticPr fontId="3"/>
  </si>
  <si>
    <t>事務局/全参加者×食糧費</t>
    <rPh sb="0" eb="3">
      <t>ジムキョク</t>
    </rPh>
    <rPh sb="4" eb="5">
      <t>ゼン</t>
    </rPh>
    <rPh sb="5" eb="8">
      <t>サンカシャ</t>
    </rPh>
    <rPh sb="9" eb="12">
      <t>ショクリョウヒ</t>
    </rPh>
    <phoneticPr fontId="3"/>
  </si>
  <si>
    <t>全参加者(名)</t>
    <rPh sb="0" eb="1">
      <t>ゼン</t>
    </rPh>
    <rPh sb="1" eb="4">
      <t>サンカシャ</t>
    </rPh>
    <rPh sb="5" eb="6">
      <t>メイ</t>
    </rPh>
    <phoneticPr fontId="3"/>
  </si>
  <si>
    <t>事務局(名)</t>
    <rPh sb="0" eb="3">
      <t>ジムキョク</t>
    </rPh>
    <rPh sb="4" eb="5">
      <t>メイ</t>
    </rPh>
    <phoneticPr fontId="3"/>
  </si>
  <si>
    <t>県対象 按分(円)</t>
    <rPh sb="0" eb="1">
      <t>ケン</t>
    </rPh>
    <rPh sb="1" eb="3">
      <t>タイショウ</t>
    </rPh>
    <rPh sb="4" eb="6">
      <t>アンブン</t>
    </rPh>
    <rPh sb="7" eb="8">
      <t>エン</t>
    </rPh>
    <phoneticPr fontId="3"/>
  </si>
  <si>
    <t>（※）
食糧費
計算表</t>
    <rPh sb="4" eb="7">
      <t>ショクリョウヒ</t>
    </rPh>
    <rPh sb="8" eb="10">
      <t>ケイサン</t>
    </rPh>
    <rPh sb="10" eb="11">
      <t>ヒョウ</t>
    </rPh>
    <phoneticPr fontId="3"/>
  </si>
  <si>
    <t>懇親会
忘年会・新年会
懇親旅行
季節の行事
など</t>
    <rPh sb="0" eb="2">
      <t>コンシン</t>
    </rPh>
    <rPh sb="2" eb="3">
      <t>カイ</t>
    </rPh>
    <rPh sb="4" eb="7">
      <t>ボウネンカイ</t>
    </rPh>
    <rPh sb="8" eb="11">
      <t>シンネンカイ</t>
    </rPh>
    <rPh sb="12" eb="14">
      <t>コンシン</t>
    </rPh>
    <rPh sb="14" eb="16">
      <t>リョコウ</t>
    </rPh>
    <rPh sb="17" eb="19">
      <t>キセツ</t>
    </rPh>
    <rPh sb="20" eb="22">
      <t>ギョウジ</t>
    </rPh>
    <phoneticPr fontId="3"/>
  </si>
  <si>
    <t>需用費
及び
備品費</t>
    <rPh sb="0" eb="3">
      <t>ジュヨウヒ</t>
    </rPh>
    <rPh sb="4" eb="5">
      <t>オヨ</t>
    </rPh>
    <rPh sb="7" eb="10">
      <t>ビヒンヒ</t>
    </rPh>
    <phoneticPr fontId="3"/>
  </si>
  <si>
    <t>支出合計</t>
    <phoneticPr fontId="3"/>
  </si>
  <si>
    <t>一律10,000円</t>
    <phoneticPr fontId="3"/>
  </si>
  <si>
    <t>自治会からの補助金</t>
    <phoneticPr fontId="3"/>
  </si>
  <si>
    <t>市補助金対象</t>
    <phoneticPr fontId="3"/>
  </si>
  <si>
    <t>補助金対象外</t>
    <phoneticPr fontId="3"/>
  </si>
  <si>
    <t>A</t>
    <phoneticPr fontId="3"/>
  </si>
  <si>
    <t>B</t>
    <phoneticPr fontId="3"/>
  </si>
  <si>
    <t>事務局</t>
    <rPh sb="0" eb="3">
      <t>ジムキョク</t>
    </rPh>
    <phoneticPr fontId="3"/>
  </si>
  <si>
    <t xml:space="preserve"> その他 </t>
    <rPh sb="3" eb="4">
      <t>タ</t>
    </rPh>
    <phoneticPr fontId="3"/>
  </si>
  <si>
    <t>B懇親会</t>
    <rPh sb="1" eb="3">
      <t>コンシン</t>
    </rPh>
    <rPh sb="3" eb="4">
      <t>カイ</t>
    </rPh>
    <phoneticPr fontId="3"/>
  </si>
  <si>
    <t>B懇親旅行</t>
    <rPh sb="1" eb="3">
      <t>コンシン</t>
    </rPh>
    <rPh sb="3" eb="5">
      <t>リョコウ</t>
    </rPh>
    <phoneticPr fontId="3"/>
  </si>
  <si>
    <t>B季節の行事</t>
    <rPh sb="1" eb="3">
      <t>キセツ</t>
    </rPh>
    <rPh sb="4" eb="6">
      <t>ギョウジ</t>
    </rPh>
    <phoneticPr fontId="3"/>
  </si>
  <si>
    <t>クラブ主催</t>
    <rPh sb="3" eb="5">
      <t>シュサイ</t>
    </rPh>
    <phoneticPr fontId="3"/>
  </si>
  <si>
    <t>B新年交歓会</t>
    <rPh sb="1" eb="3">
      <t>シンネン</t>
    </rPh>
    <rPh sb="3" eb="5">
      <t>コウカン</t>
    </rPh>
    <rPh sb="5" eb="6">
      <t>カイ</t>
    </rPh>
    <phoneticPr fontId="3"/>
  </si>
  <si>
    <t>B他団体事業</t>
    <rPh sb="1" eb="2">
      <t>タ</t>
    </rPh>
    <rPh sb="2" eb="4">
      <t>ダンタイ</t>
    </rPh>
    <rPh sb="4" eb="6">
      <t>ジギョウ</t>
    </rPh>
    <phoneticPr fontId="3"/>
  </si>
  <si>
    <t>支出対象</t>
    <phoneticPr fontId="3"/>
  </si>
  <si>
    <t>１印刷代</t>
    <rPh sb="1" eb="3">
      <t>インサツ</t>
    </rPh>
    <rPh sb="3" eb="4">
      <t>ダイ</t>
    </rPh>
    <phoneticPr fontId="3"/>
  </si>
  <si>
    <t>１事務用品費</t>
    <rPh sb="1" eb="3">
      <t>ジム</t>
    </rPh>
    <rPh sb="3" eb="5">
      <t>ヨウヒン</t>
    </rPh>
    <rPh sb="5" eb="6">
      <t>ヒ</t>
    </rPh>
    <phoneticPr fontId="3"/>
  </si>
  <si>
    <t>１会計簿</t>
    <rPh sb="1" eb="3">
      <t>カイケイ</t>
    </rPh>
    <rPh sb="3" eb="4">
      <t>ボ</t>
    </rPh>
    <phoneticPr fontId="3"/>
  </si>
  <si>
    <t>１その他</t>
    <rPh sb="3" eb="4">
      <t>タ</t>
    </rPh>
    <phoneticPr fontId="3"/>
  </si>
  <si>
    <t>２会場使用料</t>
    <rPh sb="1" eb="3">
      <t>カイジョウ</t>
    </rPh>
    <rPh sb="3" eb="6">
      <t>シヨウリョウ</t>
    </rPh>
    <phoneticPr fontId="3"/>
  </si>
  <si>
    <t>２資料作成費</t>
    <rPh sb="1" eb="3">
      <t>シリョウ</t>
    </rPh>
    <rPh sb="3" eb="5">
      <t>サクセイ</t>
    </rPh>
    <rPh sb="5" eb="6">
      <t>ヒ</t>
    </rPh>
    <phoneticPr fontId="3"/>
  </si>
  <si>
    <t>２食糧費</t>
    <rPh sb="1" eb="4">
      <t>ショクリョウヒ</t>
    </rPh>
    <phoneticPr fontId="3"/>
  </si>
  <si>
    <t>２交通費</t>
    <rPh sb="1" eb="3">
      <t>コウツウ</t>
    </rPh>
    <rPh sb="3" eb="4">
      <t>ヒ</t>
    </rPh>
    <phoneticPr fontId="3"/>
  </si>
  <si>
    <t>２その他</t>
    <rPh sb="3" eb="4">
      <t>タ</t>
    </rPh>
    <phoneticPr fontId="3"/>
  </si>
  <si>
    <t>３高ク連会費</t>
    <rPh sb="1" eb="2">
      <t>コウ</t>
    </rPh>
    <rPh sb="3" eb="4">
      <t>レン</t>
    </rPh>
    <rPh sb="4" eb="6">
      <t>カイヒ</t>
    </rPh>
    <phoneticPr fontId="3"/>
  </si>
  <si>
    <t>３地区連会費</t>
    <rPh sb="1" eb="3">
      <t>チク</t>
    </rPh>
    <rPh sb="3" eb="4">
      <t>レン</t>
    </rPh>
    <rPh sb="4" eb="6">
      <t>カイヒ</t>
    </rPh>
    <phoneticPr fontId="3"/>
  </si>
  <si>
    <t>３その他</t>
    <rPh sb="3" eb="4">
      <t>タ</t>
    </rPh>
    <phoneticPr fontId="3"/>
  </si>
  <si>
    <t>４香典</t>
    <rPh sb="1" eb="3">
      <t>コウデン</t>
    </rPh>
    <phoneticPr fontId="3"/>
  </si>
  <si>
    <t>４祝い金</t>
    <rPh sb="1" eb="2">
      <t>イワ</t>
    </rPh>
    <rPh sb="3" eb="4">
      <t>キン</t>
    </rPh>
    <phoneticPr fontId="3"/>
  </si>
  <si>
    <t>４その他</t>
    <rPh sb="3" eb="4">
      <t>タ</t>
    </rPh>
    <phoneticPr fontId="3"/>
  </si>
  <si>
    <t>５役員手当</t>
    <rPh sb="1" eb="3">
      <t>ヤクイン</t>
    </rPh>
    <rPh sb="3" eb="5">
      <t>テアテ</t>
    </rPh>
    <phoneticPr fontId="3"/>
  </si>
  <si>
    <t>５年間活動保険料</t>
    <rPh sb="1" eb="3">
      <t>ネンカン</t>
    </rPh>
    <rPh sb="3" eb="5">
      <t>カツドウ</t>
    </rPh>
    <rPh sb="5" eb="7">
      <t>ホケン</t>
    </rPh>
    <rPh sb="7" eb="8">
      <t>リョウ</t>
    </rPh>
    <phoneticPr fontId="3"/>
  </si>
  <si>
    <t>５その他</t>
    <rPh sb="3" eb="4">
      <t>タ</t>
    </rPh>
    <phoneticPr fontId="3"/>
  </si>
  <si>
    <t>６予備費</t>
    <rPh sb="1" eb="4">
      <t>ヨビヒ</t>
    </rPh>
    <phoneticPr fontId="3"/>
  </si>
  <si>
    <t>【事業費分類表】</t>
    <rPh sb="1" eb="4">
      <t>ジギョウヒ</t>
    </rPh>
    <rPh sb="4" eb="6">
      <t>ブンルイ</t>
    </rPh>
    <rPh sb="6" eb="7">
      <t>ヒョウ</t>
    </rPh>
    <phoneticPr fontId="3"/>
  </si>
  <si>
    <r>
      <t>③事業費　</t>
    </r>
    <r>
      <rPr>
        <sz val="11"/>
        <color theme="1"/>
        <rFont val="ＭＳ ゴシック"/>
        <family val="3"/>
        <charset val="128"/>
      </rPr>
      <t>［活動費］</t>
    </r>
    <rPh sb="1" eb="4">
      <t>ジギョウヒ</t>
    </rPh>
    <rPh sb="6" eb="8">
      <t>カツドウ</t>
    </rPh>
    <rPh sb="8" eb="9">
      <t>ヒ</t>
    </rPh>
    <phoneticPr fontId="61"/>
  </si>
  <si>
    <t>【1】友愛訪問</t>
    <phoneticPr fontId="61"/>
  </si>
  <si>
    <t>【2】清掃奉仕</t>
    <rPh sb="3" eb="5">
      <t>セイソウ</t>
    </rPh>
    <rPh sb="5" eb="7">
      <t>ホウシ</t>
    </rPh>
    <phoneticPr fontId="61"/>
  </si>
  <si>
    <t>【3】地域見守り</t>
    <phoneticPr fontId="61"/>
  </si>
  <si>
    <t>［研修費］</t>
    <rPh sb="1" eb="3">
      <t>ケンシュウ</t>
    </rPh>
    <rPh sb="3" eb="4">
      <t>ヒ</t>
    </rPh>
    <phoneticPr fontId="61"/>
  </si>
  <si>
    <t>主催</t>
    <rPh sb="0" eb="2">
      <t>シュサイ</t>
    </rPh>
    <phoneticPr fontId="3"/>
  </si>
  <si>
    <t>単位クラブ</t>
    <rPh sb="0" eb="2">
      <t>タンイ</t>
    </rPh>
    <phoneticPr fontId="61"/>
  </si>
  <si>
    <t>・高齢者訪問</t>
    <rPh sb="1" eb="4">
      <t>コウレイシャ</t>
    </rPh>
    <rPh sb="4" eb="6">
      <t>ホウモン</t>
    </rPh>
    <phoneticPr fontId="61"/>
  </si>
  <si>
    <t>・花壇手入れ</t>
    <rPh sb="1" eb="3">
      <t>カダン</t>
    </rPh>
    <rPh sb="3" eb="5">
      <t>テイ</t>
    </rPh>
    <phoneticPr fontId="61"/>
  </si>
  <si>
    <t>・登下校の見守り</t>
    <rPh sb="1" eb="4">
      <t>トウゲコウ</t>
    </rPh>
    <rPh sb="5" eb="7">
      <t>ミマモ</t>
    </rPh>
    <phoneticPr fontId="61"/>
  </si>
  <si>
    <t>・講座</t>
    <rPh sb="1" eb="3">
      <t>コウザ</t>
    </rPh>
    <phoneticPr fontId="61"/>
  </si>
  <si>
    <t>・福祉バス日帰り研修</t>
    <rPh sb="1" eb="3">
      <t>フクシ</t>
    </rPh>
    <rPh sb="5" eb="7">
      <t>ヒガエ</t>
    </rPh>
    <rPh sb="8" eb="10">
      <t>ケンシュウ</t>
    </rPh>
    <phoneticPr fontId="61"/>
  </si>
  <si>
    <t>・運動系の</t>
    <rPh sb="1" eb="3">
      <t>ウンドウ</t>
    </rPh>
    <rPh sb="3" eb="4">
      <t>ケイ</t>
    </rPh>
    <phoneticPr fontId="61"/>
  </si>
  <si>
    <t>単位クラブ主催</t>
    <rPh sb="0" eb="2">
      <t>タンイ</t>
    </rPh>
    <rPh sb="5" eb="7">
      <t>シュサイ</t>
    </rPh>
    <phoneticPr fontId="61"/>
  </si>
  <si>
    <t>・世代交流</t>
    <rPh sb="1" eb="3">
      <t>セダイ</t>
    </rPh>
    <rPh sb="3" eb="5">
      <t>コウリュウ</t>
    </rPh>
    <phoneticPr fontId="61"/>
  </si>
  <si>
    <t>・神社の清掃</t>
    <rPh sb="1" eb="3">
      <t>ジンジャ</t>
    </rPh>
    <rPh sb="4" eb="6">
      <t>セイソウ</t>
    </rPh>
    <phoneticPr fontId="61"/>
  </si>
  <si>
    <t>・防犯パトロール</t>
    <rPh sb="1" eb="3">
      <t>ボウハン</t>
    </rPh>
    <phoneticPr fontId="61"/>
  </si>
  <si>
    <t>・講演会</t>
    <rPh sb="1" eb="4">
      <t>コウエンカイ</t>
    </rPh>
    <phoneticPr fontId="61"/>
  </si>
  <si>
    <t>（福祉バス抽選会含む）</t>
    <rPh sb="1" eb="3">
      <t>フクシ</t>
    </rPh>
    <rPh sb="5" eb="8">
      <t>チュウセンカイ</t>
    </rPh>
    <rPh sb="8" eb="9">
      <t>フク</t>
    </rPh>
    <phoneticPr fontId="61"/>
  </si>
  <si>
    <t>　サークル活動</t>
    <rPh sb="5" eb="7">
      <t>カツドウ</t>
    </rPh>
    <phoneticPr fontId="61"/>
  </si>
  <si>
    <t>・懇親会</t>
    <rPh sb="1" eb="3">
      <t>コンシン</t>
    </rPh>
    <rPh sb="3" eb="4">
      <t>カイ</t>
    </rPh>
    <phoneticPr fontId="61"/>
  </si>
  <si>
    <t>・施設慰問</t>
    <rPh sb="1" eb="3">
      <t>シセツ</t>
    </rPh>
    <rPh sb="3" eb="5">
      <t>イモン</t>
    </rPh>
    <phoneticPr fontId="61"/>
  </si>
  <si>
    <t>・墓地の清掃</t>
    <rPh sb="1" eb="3">
      <t>ボチ</t>
    </rPh>
    <rPh sb="4" eb="6">
      <t>セイソウ</t>
    </rPh>
    <phoneticPr fontId="61"/>
  </si>
  <si>
    <t>・文化系の</t>
    <rPh sb="1" eb="4">
      <t>ブンカケイ</t>
    </rPh>
    <phoneticPr fontId="61"/>
  </si>
  <si>
    <t>・研修旅行　</t>
    <rPh sb="1" eb="3">
      <t>ケンシュウ</t>
    </rPh>
    <rPh sb="3" eb="5">
      <t>リョコウ</t>
    </rPh>
    <phoneticPr fontId="61"/>
  </si>
  <si>
    <t>・いきいき体操</t>
    <rPh sb="5" eb="7">
      <t>タイソウ</t>
    </rPh>
    <phoneticPr fontId="61"/>
  </si>
  <si>
    <t>・忘年会</t>
    <rPh sb="1" eb="4">
      <t>ボウネンカイ</t>
    </rPh>
    <phoneticPr fontId="61"/>
  </si>
  <si>
    <t>・茶話会</t>
    <rPh sb="1" eb="4">
      <t>サワカイ</t>
    </rPh>
    <phoneticPr fontId="61"/>
  </si>
  <si>
    <t>・公園の清掃</t>
    <rPh sb="1" eb="3">
      <t>コウエン</t>
    </rPh>
    <rPh sb="4" eb="6">
      <t>セイソウ</t>
    </rPh>
    <phoneticPr fontId="61"/>
  </si>
  <si>
    <t>※施設見学を含む</t>
    <rPh sb="1" eb="3">
      <t>シセツ</t>
    </rPh>
    <rPh sb="3" eb="5">
      <t>ケンガク</t>
    </rPh>
    <rPh sb="6" eb="7">
      <t>フク</t>
    </rPh>
    <phoneticPr fontId="61"/>
  </si>
  <si>
    <t>・シルバー</t>
    <phoneticPr fontId="61"/>
  </si>
  <si>
    <t>・新年会</t>
    <rPh sb="1" eb="4">
      <t>シンネンカイ</t>
    </rPh>
    <phoneticPr fontId="61"/>
  </si>
  <si>
    <t>・サロン</t>
    <phoneticPr fontId="61"/>
  </si>
  <si>
    <t>・通学路の清掃</t>
    <rPh sb="1" eb="4">
      <t>ツウガクロ</t>
    </rPh>
    <rPh sb="5" eb="7">
      <t>セイソウ</t>
    </rPh>
    <phoneticPr fontId="61"/>
  </si>
  <si>
    <t>・愛好会</t>
    <rPh sb="1" eb="4">
      <t>アイコウカイ</t>
    </rPh>
    <phoneticPr fontId="61"/>
  </si>
  <si>
    <t>　リハビリ体操</t>
    <rPh sb="5" eb="7">
      <t>タイソウ</t>
    </rPh>
    <phoneticPr fontId="61"/>
  </si>
  <si>
    <t>・誕生会</t>
    <rPh sb="1" eb="4">
      <t>タンジョウカイ</t>
    </rPh>
    <phoneticPr fontId="61"/>
  </si>
  <si>
    <t>・文化系教室</t>
    <rPh sb="1" eb="4">
      <t>ブンカケイ</t>
    </rPh>
    <rPh sb="4" eb="6">
      <t>キョウシツ</t>
    </rPh>
    <phoneticPr fontId="61"/>
  </si>
  <si>
    <t>・スポーツ大会</t>
    <rPh sb="5" eb="7">
      <t>タイカイ</t>
    </rPh>
    <phoneticPr fontId="61"/>
  </si>
  <si>
    <t>・懇親旅行</t>
    <rPh sb="1" eb="3">
      <t>コンシン</t>
    </rPh>
    <rPh sb="3" eb="5">
      <t>リョコウ</t>
    </rPh>
    <phoneticPr fontId="61"/>
  </si>
  <si>
    <t>・季節の行事（七夕・芋煮会など）</t>
    <rPh sb="1" eb="3">
      <t>キセツ</t>
    </rPh>
    <rPh sb="4" eb="6">
      <t>ギョウジ</t>
    </rPh>
    <phoneticPr fontId="61"/>
  </si>
  <si>
    <t>地区連</t>
    <rPh sb="0" eb="2">
      <t>チク</t>
    </rPh>
    <rPh sb="2" eb="3">
      <t>レン</t>
    </rPh>
    <phoneticPr fontId="61"/>
  </si>
  <si>
    <t>・地区連文化祭</t>
    <rPh sb="1" eb="3">
      <t>チク</t>
    </rPh>
    <rPh sb="3" eb="4">
      <t>レン</t>
    </rPh>
    <rPh sb="4" eb="7">
      <t>ブンカサイ</t>
    </rPh>
    <phoneticPr fontId="61"/>
  </si>
  <si>
    <t>・地区連</t>
    <rPh sb="1" eb="3">
      <t>チク</t>
    </rPh>
    <rPh sb="3" eb="4">
      <t>レン</t>
    </rPh>
    <phoneticPr fontId="61"/>
  </si>
  <si>
    <t>中学区地区連主催</t>
    <rPh sb="0" eb="1">
      <t>チュウ</t>
    </rPh>
    <rPh sb="1" eb="3">
      <t>ガック</t>
    </rPh>
    <rPh sb="3" eb="5">
      <t>チク</t>
    </rPh>
    <rPh sb="5" eb="6">
      <t>レン</t>
    </rPh>
    <rPh sb="6" eb="8">
      <t>シュサイ</t>
    </rPh>
    <phoneticPr fontId="61"/>
  </si>
  <si>
    <t>・地区連芸能発表</t>
    <rPh sb="1" eb="3">
      <t>チク</t>
    </rPh>
    <rPh sb="3" eb="4">
      <t>レン</t>
    </rPh>
    <rPh sb="4" eb="6">
      <t>ゲイノウ</t>
    </rPh>
    <rPh sb="6" eb="8">
      <t>ハッピョウ</t>
    </rPh>
    <phoneticPr fontId="61"/>
  </si>
  <si>
    <t>・役員研修</t>
    <rPh sb="1" eb="3">
      <t>ヤクイン</t>
    </rPh>
    <rPh sb="3" eb="5">
      <t>ケンシュウ</t>
    </rPh>
    <phoneticPr fontId="61"/>
  </si>
  <si>
    <t>　スポーツ大会</t>
    <rPh sb="5" eb="7">
      <t>タイカイ</t>
    </rPh>
    <phoneticPr fontId="61"/>
  </si>
  <si>
    <t>新年会、忘年会、懇親会</t>
    <rPh sb="4" eb="7">
      <t>ボウネンカイ</t>
    </rPh>
    <rPh sb="8" eb="10">
      <t>コンシン</t>
    </rPh>
    <rPh sb="10" eb="11">
      <t>カイ</t>
    </rPh>
    <phoneticPr fontId="61"/>
  </si>
  <si>
    <t>懇親旅行、季節の行事</t>
    <rPh sb="0" eb="2">
      <t>コンシン</t>
    </rPh>
    <rPh sb="2" eb="4">
      <t>リョコウ</t>
    </rPh>
    <rPh sb="5" eb="7">
      <t>キセツ</t>
    </rPh>
    <rPh sb="8" eb="10">
      <t>ギョウジ</t>
    </rPh>
    <phoneticPr fontId="61"/>
  </si>
  <si>
    <t>高ク連</t>
    <rPh sb="0" eb="1">
      <t>コウ</t>
    </rPh>
    <rPh sb="2" eb="3">
      <t>レン</t>
    </rPh>
    <phoneticPr fontId="61"/>
  </si>
  <si>
    <t>・高齢者大学</t>
    <rPh sb="1" eb="4">
      <t>コウレイシャ</t>
    </rPh>
    <rPh sb="4" eb="6">
      <t>ダイガク</t>
    </rPh>
    <phoneticPr fontId="61"/>
  </si>
  <si>
    <t>・１泊役員研修</t>
    <rPh sb="2" eb="3">
      <t>ハク</t>
    </rPh>
    <rPh sb="3" eb="5">
      <t>ヤクイン</t>
    </rPh>
    <rPh sb="5" eb="7">
      <t>ケンシュウ</t>
    </rPh>
    <phoneticPr fontId="61"/>
  </si>
  <si>
    <t>・会長杯</t>
    <rPh sb="1" eb="3">
      <t>カイチョウ</t>
    </rPh>
    <rPh sb="3" eb="4">
      <t>ハイ</t>
    </rPh>
    <phoneticPr fontId="61"/>
  </si>
  <si>
    <t>高ク連主催</t>
    <rPh sb="0" eb="1">
      <t>コウ</t>
    </rPh>
    <rPh sb="2" eb="3">
      <t>レン</t>
    </rPh>
    <rPh sb="3" eb="5">
      <t>シュサイ</t>
    </rPh>
    <phoneticPr fontId="61"/>
  </si>
  <si>
    <t>・社会奉仕の日</t>
    <rPh sb="1" eb="3">
      <t>シャカイ</t>
    </rPh>
    <rPh sb="3" eb="5">
      <t>ホウシ</t>
    </rPh>
    <rPh sb="6" eb="7">
      <t>ヒ</t>
    </rPh>
    <phoneticPr fontId="61"/>
  </si>
  <si>
    <t>・交通安全研修会</t>
    <rPh sb="1" eb="3">
      <t>コウツウ</t>
    </rPh>
    <rPh sb="3" eb="5">
      <t>アンゼン</t>
    </rPh>
    <rPh sb="5" eb="8">
      <t>ケンシュウカイ</t>
    </rPh>
    <phoneticPr fontId="61"/>
  </si>
  <si>
    <t>・市長杯</t>
    <rPh sb="1" eb="2">
      <t>シ</t>
    </rPh>
    <rPh sb="2" eb="3">
      <t>チョウ</t>
    </rPh>
    <rPh sb="3" eb="4">
      <t>ハイ</t>
    </rPh>
    <phoneticPr fontId="61"/>
  </si>
  <si>
    <t>・新年交歓会</t>
    <rPh sb="1" eb="3">
      <t>シンネン</t>
    </rPh>
    <rPh sb="3" eb="5">
      <t>コウカン</t>
    </rPh>
    <rPh sb="5" eb="6">
      <t>カイ</t>
    </rPh>
    <phoneticPr fontId="61"/>
  </si>
  <si>
    <t>・女性部研修</t>
    <rPh sb="1" eb="3">
      <t>ジョセイ</t>
    </rPh>
    <rPh sb="3" eb="4">
      <t>ブ</t>
    </rPh>
    <rPh sb="4" eb="6">
      <t>ケンシュウ</t>
    </rPh>
    <phoneticPr fontId="61"/>
  </si>
  <si>
    <t>⇒</t>
    <phoneticPr fontId="3"/>
  </si>
  <si>
    <t>他団体主催</t>
    <rPh sb="0" eb="1">
      <t>タ</t>
    </rPh>
    <rPh sb="1" eb="3">
      <t>ダンタイ</t>
    </rPh>
    <rPh sb="3" eb="5">
      <t>シュサイ</t>
    </rPh>
    <phoneticPr fontId="61"/>
  </si>
  <si>
    <t>・他団体研修参加</t>
    <rPh sb="1" eb="2">
      <t>タ</t>
    </rPh>
    <rPh sb="2" eb="4">
      <t>ダンタイ</t>
    </rPh>
    <rPh sb="4" eb="6">
      <t>ケンシュウ</t>
    </rPh>
    <rPh sb="6" eb="8">
      <t>サンカ</t>
    </rPh>
    <phoneticPr fontId="61"/>
  </si>
  <si>
    <t>・他団体サロン</t>
    <rPh sb="1" eb="2">
      <t>タ</t>
    </rPh>
    <rPh sb="2" eb="4">
      <t>ダンタイ</t>
    </rPh>
    <phoneticPr fontId="61"/>
  </si>
  <si>
    <t>※複数の事業を合算して、適応する項目に記載してください（県の補助が対象にならない項目があるため）</t>
    <rPh sb="1" eb="3">
      <t>フクスウ</t>
    </rPh>
    <rPh sb="4" eb="6">
      <t>ジギョウ</t>
    </rPh>
    <rPh sb="7" eb="9">
      <t>ガッサン</t>
    </rPh>
    <rPh sb="12" eb="14">
      <t>テキオウ</t>
    </rPh>
    <rPh sb="16" eb="18">
      <t>コウモク</t>
    </rPh>
    <rPh sb="19" eb="21">
      <t>キサイ</t>
    </rPh>
    <rPh sb="28" eb="29">
      <t>ケン</t>
    </rPh>
    <rPh sb="30" eb="32">
      <t>ホジョ</t>
    </rPh>
    <rPh sb="33" eb="35">
      <t>タイショウ</t>
    </rPh>
    <rPh sb="40" eb="42">
      <t>コウモク</t>
    </rPh>
    <phoneticPr fontId="61"/>
  </si>
  <si>
    <t>・他協会主催スポーツ大会</t>
    <rPh sb="1" eb="2">
      <t>タ</t>
    </rPh>
    <rPh sb="2" eb="4">
      <t>キョウカイ</t>
    </rPh>
    <rPh sb="4" eb="6">
      <t>シュサイ</t>
    </rPh>
    <phoneticPr fontId="61"/>
  </si>
  <si>
    <t>・コミセン祭り、三世代交流</t>
    <rPh sb="8" eb="9">
      <t>サン</t>
    </rPh>
    <rPh sb="9" eb="11">
      <t>セダイ</t>
    </rPh>
    <rPh sb="11" eb="13">
      <t>コウリュウ</t>
    </rPh>
    <phoneticPr fontId="61"/>
  </si>
  <si>
    <t>　例）清掃（￥200）・茶話会（￥100）・防犯パトロール（￥150）の告知にかかるコピー用紙代は
　　　A　社会奉仕の印刷代の項目に￥450と記載</t>
    <rPh sb="1" eb="2">
      <t>タト</t>
    </rPh>
    <rPh sb="3" eb="5">
      <t>セイソウ</t>
    </rPh>
    <rPh sb="12" eb="15">
      <t>サワカイ</t>
    </rPh>
    <rPh sb="22" eb="24">
      <t>ボウハン</t>
    </rPh>
    <rPh sb="36" eb="38">
      <t>コクチ</t>
    </rPh>
    <rPh sb="45" eb="47">
      <t>ヨウシ</t>
    </rPh>
    <rPh sb="47" eb="48">
      <t>ダイ</t>
    </rPh>
    <rPh sb="55" eb="57">
      <t>シャカイ</t>
    </rPh>
    <rPh sb="57" eb="59">
      <t>ホウシ</t>
    </rPh>
    <rPh sb="60" eb="62">
      <t>インサツ</t>
    </rPh>
    <rPh sb="62" eb="63">
      <t>ダイ</t>
    </rPh>
    <rPh sb="64" eb="66">
      <t>コウモク</t>
    </rPh>
    <rPh sb="72" eb="74">
      <t>キサイ</t>
    </rPh>
    <phoneticPr fontId="61"/>
  </si>
  <si>
    <t>・自治会レク大会</t>
    <rPh sb="1" eb="4">
      <t>ジチカイ</t>
    </rPh>
    <rPh sb="6" eb="8">
      <t>タイカイ</t>
    </rPh>
    <phoneticPr fontId="61"/>
  </si>
  <si>
    <t>・自治会敬老会</t>
    <rPh sb="1" eb="4">
      <t>ジチカイ</t>
    </rPh>
    <rPh sb="4" eb="7">
      <t>ケイロウカイ</t>
    </rPh>
    <phoneticPr fontId="61"/>
  </si>
  <si>
    <t>・ねんりんピック</t>
    <phoneticPr fontId="61"/>
  </si>
  <si>
    <t>・県老人クラブ大会</t>
  </si>
  <si>
    <t>事業費</t>
    <phoneticPr fontId="3"/>
  </si>
  <si>
    <t>謝金・謝礼</t>
    <rPh sb="0" eb="2">
      <t>シャキン</t>
    </rPh>
    <rPh sb="3" eb="5">
      <t>シャレイ</t>
    </rPh>
    <phoneticPr fontId="3"/>
  </si>
  <si>
    <t>高ク連主催</t>
    <phoneticPr fontId="3"/>
  </si>
  <si>
    <t>他団体主催</t>
    <phoneticPr fontId="3"/>
  </si>
  <si>
    <t xml:space="preserve"> 通帳払戻</t>
    <rPh sb="1" eb="3">
      <t>ツウチョウ</t>
    </rPh>
    <rPh sb="3" eb="5">
      <t>ハライモドシ</t>
    </rPh>
    <phoneticPr fontId="3"/>
  </si>
  <si>
    <t xml:space="preserve"> その他</t>
    <rPh sb="3" eb="4">
      <t>タ</t>
    </rPh>
    <phoneticPr fontId="3"/>
  </si>
  <si>
    <t xml:space="preserve">通帳預入 </t>
    <rPh sb="0" eb="2">
      <t>ツウチョウ</t>
    </rPh>
    <rPh sb="2" eb="4">
      <t>アズケイレ</t>
    </rPh>
    <phoneticPr fontId="3"/>
  </si>
  <si>
    <t xml:space="preserve">通帳残高 </t>
    <rPh sb="0" eb="2">
      <t>ツウチョウ</t>
    </rPh>
    <rPh sb="2" eb="4">
      <t>ザンダカ</t>
    </rPh>
    <phoneticPr fontId="3"/>
  </si>
  <si>
    <t>高齢者クラブ収入支出</t>
    <rPh sb="0" eb="2">
      <t>コウレイ</t>
    </rPh>
    <rPh sb="2" eb="3">
      <t>シャ</t>
    </rPh>
    <rPh sb="6" eb="8">
      <t>シュウニュウ</t>
    </rPh>
    <rPh sb="8" eb="10">
      <t>シシュツ</t>
    </rPh>
    <phoneticPr fontId="3"/>
  </si>
  <si>
    <t>事　業　費　A（補助金対象）</t>
    <rPh sb="0" eb="1">
      <t>コト</t>
    </rPh>
    <rPh sb="2" eb="3">
      <t>ゴウ</t>
    </rPh>
    <rPh sb="4" eb="5">
      <t>ヒ</t>
    </rPh>
    <rPh sb="8" eb="11">
      <t>ホジョキン</t>
    </rPh>
    <rPh sb="11" eb="13">
      <t>タイショウ</t>
    </rPh>
    <phoneticPr fontId="3"/>
  </si>
  <si>
    <t>収入</t>
    <rPh sb="0" eb="2">
      <t>シュウニュウ</t>
    </rPh>
    <phoneticPr fontId="3"/>
  </si>
  <si>
    <t>支出</t>
    <rPh sb="0" eb="2">
      <t>シシュツ</t>
    </rPh>
    <phoneticPr fontId="3"/>
  </si>
  <si>
    <t>事務費</t>
    <phoneticPr fontId="3"/>
  </si>
  <si>
    <t>（運営に必要な経費）</t>
    <rPh sb="1" eb="3">
      <t>ウンエイ</t>
    </rPh>
    <rPh sb="4" eb="6">
      <t>ヒツヨウ</t>
    </rPh>
    <rPh sb="7" eb="9">
      <t>ケイヒ</t>
    </rPh>
    <phoneticPr fontId="3"/>
  </si>
  <si>
    <t>（予算外の支出等）</t>
    <rPh sb="1" eb="3">
      <t>ヨサン</t>
    </rPh>
    <rPh sb="3" eb="4">
      <t>ガイ</t>
    </rPh>
    <rPh sb="5" eb="7">
      <t>シシュツ</t>
    </rPh>
    <rPh sb="7" eb="8">
      <t>トウ</t>
    </rPh>
    <phoneticPr fontId="3"/>
  </si>
  <si>
    <t>対象外事業費</t>
    <rPh sb="0" eb="3">
      <t>タイショウガイ</t>
    </rPh>
    <rPh sb="3" eb="6">
      <t>ジギョウヒ</t>
    </rPh>
    <phoneticPr fontId="3"/>
  </si>
  <si>
    <t>保険料</t>
    <rPh sb="0" eb="2">
      <t>ホケン</t>
    </rPh>
    <rPh sb="2" eb="3">
      <t>リョウ</t>
    </rPh>
    <phoneticPr fontId="3"/>
  </si>
  <si>
    <t>部活助成金</t>
    <rPh sb="0" eb="2">
      <t>ブカツ</t>
    </rPh>
    <rPh sb="2" eb="5">
      <t>ジョセイキン</t>
    </rPh>
    <phoneticPr fontId="3"/>
  </si>
  <si>
    <t>需用費
及び
備品費</t>
    <rPh sb="0" eb="3">
      <t>ジュヨウヒ</t>
    </rPh>
    <rPh sb="4" eb="5">
      <t>オヨ</t>
    </rPh>
    <rPh sb="7" eb="9">
      <t>ビヒン</t>
    </rPh>
    <rPh sb="9" eb="10">
      <t>ヒ</t>
    </rPh>
    <phoneticPr fontId="3"/>
  </si>
  <si>
    <t>B忘年会
 新年会</t>
    <rPh sb="1" eb="4">
      <t>ボウネンカイ</t>
    </rPh>
    <rPh sb="6" eb="9">
      <t>シンネンカイ</t>
    </rPh>
    <phoneticPr fontId="3"/>
  </si>
  <si>
    <t>参加賞</t>
    <phoneticPr fontId="3"/>
  </si>
  <si>
    <t>燃料費：灯油やガソリン代等の購入費
会場へ移動時、乗り物を出してくれたガソリン代等</t>
    <phoneticPr fontId="3"/>
  </si>
  <si>
    <t>器具備品等の修繕・修理</t>
    <phoneticPr fontId="3"/>
  </si>
  <si>
    <t>食糧費：菓子・弁当・米・調味料等食事用の購入費
　※事務局分の飲料・弁当代は県補助金の対象となるので分けて記載</t>
    <phoneticPr fontId="3"/>
  </si>
  <si>
    <t>電話代，ハガキ代，切手代等の通信費。小荷物等の輸送費</t>
    <phoneticPr fontId="3"/>
  </si>
  <si>
    <t>自治会館使用料・施設利用料・暖房費等
単位クラブ・地区連でのスポーツ大会・交流大会等での会場代等</t>
    <phoneticPr fontId="3"/>
  </si>
  <si>
    <t>クラブ内に設置されている部活・サークル等への助成</t>
    <rPh sb="3" eb="4">
      <t>ナイ</t>
    </rPh>
    <rPh sb="5" eb="7">
      <t>セッチ</t>
    </rPh>
    <rPh sb="12" eb="14">
      <t>ブカツ</t>
    </rPh>
    <rPh sb="22" eb="24">
      <t>ジョセイ</t>
    </rPh>
    <phoneticPr fontId="3"/>
  </si>
  <si>
    <t>上記に該当しない経費がある場合ここに記入</t>
    <phoneticPr fontId="3"/>
  </si>
  <si>
    <t>①事務費　</t>
    <rPh sb="1" eb="4">
      <t>ジムヒ</t>
    </rPh>
    <phoneticPr fontId="3"/>
  </si>
  <si>
    <t>②会議費　</t>
    <rPh sb="1" eb="4">
      <t>カイギヒ</t>
    </rPh>
    <phoneticPr fontId="3"/>
  </si>
  <si>
    <t>③負担金　</t>
    <rPh sb="1" eb="4">
      <t>フタンキン</t>
    </rPh>
    <phoneticPr fontId="3"/>
  </si>
  <si>
    <t>④慶弔費　</t>
    <rPh sb="1" eb="3">
      <t>ケイチョウ</t>
    </rPh>
    <rPh sb="3" eb="4">
      <t>ヒ</t>
    </rPh>
    <phoneticPr fontId="3"/>
  </si>
  <si>
    <t>⑤雑費　</t>
    <phoneticPr fontId="3"/>
  </si>
  <si>
    <t>⑥予備費　</t>
    <rPh sb="1" eb="4">
      <t>ヨビヒ</t>
    </rPh>
    <phoneticPr fontId="3"/>
  </si>
  <si>
    <t>スポーツ大会・交流会等でのメダル・入賞賞品等の経費</t>
    <phoneticPr fontId="3"/>
  </si>
  <si>
    <t>講演会・発表会等に講師を依頼した際の謝礼等</t>
    <phoneticPr fontId="3"/>
  </si>
  <si>
    <t>必要な用品の購入又は、活動に必要な備品購入等の経費
・消耗品：鉛筆，ノート，雑巾等消耗品とみなされるものの購入費
・囲碁・将棋・座布団等備品になるものの購入費。
・グラウンド・ゴルフ、輪投げ等の用具購入費。</t>
    <rPh sb="92" eb="94">
      <t>ワナ</t>
    </rPh>
    <rPh sb="95" eb="96">
      <t>トウ</t>
    </rPh>
    <rPh sb="97" eb="99">
      <t>ヨウグ</t>
    </rPh>
    <rPh sb="99" eb="101">
      <t>コウニュウ</t>
    </rPh>
    <rPh sb="101" eb="102">
      <t>ヒ</t>
    </rPh>
    <phoneticPr fontId="3"/>
  </si>
  <si>
    <t>事業の参加者へ、参加賞等の購入</t>
    <rPh sb="0" eb="2">
      <t>ジギョウ</t>
    </rPh>
    <rPh sb="3" eb="6">
      <t>サンカシャ</t>
    </rPh>
    <rPh sb="8" eb="10">
      <t>サンカ</t>
    </rPh>
    <rPh sb="10" eb="11">
      <t>ショウ</t>
    </rPh>
    <rPh sb="11" eb="12">
      <t>トウ</t>
    </rPh>
    <rPh sb="13" eb="15">
      <t>コウニュウ</t>
    </rPh>
    <phoneticPr fontId="3"/>
  </si>
  <si>
    <t>会員からの会費</t>
    <rPh sb="0" eb="2">
      <t>カイイン</t>
    </rPh>
    <rPh sb="5" eb="7">
      <t>カイヒ</t>
    </rPh>
    <phoneticPr fontId="3"/>
  </si>
  <si>
    <t>52,000円(一律）+（[会員数]×420円(一律））</t>
    <rPh sb="6" eb="7">
      <t>エン</t>
    </rPh>
    <rPh sb="8" eb="10">
      <t>イチリツ</t>
    </rPh>
    <rPh sb="14" eb="17">
      <t>カイインスウ</t>
    </rPh>
    <rPh sb="22" eb="23">
      <t>エン</t>
    </rPh>
    <rPh sb="24" eb="26">
      <t>イチリツ</t>
    </rPh>
    <phoneticPr fontId="3"/>
  </si>
  <si>
    <t>一律10,000円</t>
    <rPh sb="0" eb="2">
      <t>イチリツ</t>
    </rPh>
    <rPh sb="8" eb="9">
      <t>エン</t>
    </rPh>
    <phoneticPr fontId="3"/>
  </si>
  <si>
    <t>自治会からの補助金額</t>
    <rPh sb="0" eb="3">
      <t>ジチカイ</t>
    </rPh>
    <rPh sb="6" eb="9">
      <t>ホジョキン</t>
    </rPh>
    <rPh sb="9" eb="10">
      <t>ガク</t>
    </rPh>
    <phoneticPr fontId="3"/>
  </si>
  <si>
    <t>事業等の参加者からの負担金等</t>
    <rPh sb="0" eb="2">
      <t>ジギョウ</t>
    </rPh>
    <rPh sb="2" eb="3">
      <t>トウ</t>
    </rPh>
    <rPh sb="4" eb="7">
      <t>サンカシャ</t>
    </rPh>
    <rPh sb="10" eb="13">
      <t>フタンキン</t>
    </rPh>
    <rPh sb="13" eb="14">
      <t>トウ</t>
    </rPh>
    <phoneticPr fontId="3"/>
  </si>
  <si>
    <t>寄付金額</t>
    <rPh sb="0" eb="3">
      <t>キフキン</t>
    </rPh>
    <rPh sb="3" eb="4">
      <t>ガク</t>
    </rPh>
    <phoneticPr fontId="3"/>
  </si>
  <si>
    <t>通帳払出額</t>
    <rPh sb="0" eb="2">
      <t>ツウチョウ</t>
    </rPh>
    <rPh sb="2" eb="4">
      <t>ハライダシ</t>
    </rPh>
    <rPh sb="4" eb="5">
      <t>ガク</t>
    </rPh>
    <phoneticPr fontId="3"/>
  </si>
  <si>
    <t>通帳(口座）へ預け入れた額/収入を口座に入金等</t>
    <rPh sb="0" eb="2">
      <t>ツウチョウ</t>
    </rPh>
    <rPh sb="3" eb="5">
      <t>コウザ</t>
    </rPh>
    <rPh sb="7" eb="8">
      <t>アズ</t>
    </rPh>
    <rPh sb="9" eb="10">
      <t>イ</t>
    </rPh>
    <rPh sb="12" eb="13">
      <t>ガク</t>
    </rPh>
    <rPh sb="14" eb="16">
      <t>シュウニュウ</t>
    </rPh>
    <rPh sb="17" eb="19">
      <t>コウザ</t>
    </rPh>
    <rPh sb="20" eb="22">
      <t>ニュウキン</t>
    </rPh>
    <rPh sb="22" eb="23">
      <t>ナド</t>
    </rPh>
    <phoneticPr fontId="3"/>
  </si>
  <si>
    <t>地区連主催</t>
  </si>
  <si>
    <t>補助金対象外事業</t>
    <rPh sb="0" eb="3">
      <t>ホジョキン</t>
    </rPh>
    <rPh sb="3" eb="5">
      <t>タイショウ</t>
    </rPh>
    <rPh sb="5" eb="6">
      <t>ガイ</t>
    </rPh>
    <rPh sb="6" eb="8">
      <t>ジギョウ</t>
    </rPh>
    <phoneticPr fontId="3"/>
  </si>
  <si>
    <t>事業費B</t>
    <rPh sb="0" eb="1">
      <t>コト</t>
    </rPh>
    <rPh sb="1" eb="2">
      <t>ゴウ</t>
    </rPh>
    <rPh sb="2" eb="3">
      <t>ヒ</t>
    </rPh>
    <phoneticPr fontId="3"/>
  </si>
  <si>
    <t>（高ク連
  地区連会費等）</t>
    <rPh sb="1" eb="2">
      <t>コウ</t>
    </rPh>
    <rPh sb="3" eb="4">
      <t>レン</t>
    </rPh>
    <rPh sb="7" eb="9">
      <t>チク</t>
    </rPh>
    <rPh sb="9" eb="10">
      <t>レン</t>
    </rPh>
    <rPh sb="10" eb="12">
      <t>カイヒ</t>
    </rPh>
    <rPh sb="12" eb="13">
      <t>トウ</t>
    </rPh>
    <phoneticPr fontId="3"/>
  </si>
  <si>
    <t>（総会・理事会等の
    開催に係る経費）</t>
    <rPh sb="1" eb="3">
      <t>ソウカイ</t>
    </rPh>
    <rPh sb="4" eb="7">
      <t>リジカイ</t>
    </rPh>
    <rPh sb="7" eb="8">
      <t>トウ</t>
    </rPh>
    <rPh sb="14" eb="16">
      <t>カイサイ</t>
    </rPh>
    <rPh sb="17" eb="18">
      <t>カカワ</t>
    </rPh>
    <rPh sb="19" eb="21">
      <t>ケイヒ</t>
    </rPh>
    <phoneticPr fontId="3"/>
  </si>
  <si>
    <t>(役員手当・
年間活動保険料等）</t>
    <rPh sb="1" eb="3">
      <t>ヤクイン</t>
    </rPh>
    <rPh sb="3" eb="5">
      <t>テアテ</t>
    </rPh>
    <rPh sb="7" eb="9">
      <t>ネンカン</t>
    </rPh>
    <rPh sb="9" eb="11">
      <t>カツドウ</t>
    </rPh>
    <rPh sb="11" eb="13">
      <t>ホケン</t>
    </rPh>
    <rPh sb="13" eb="14">
      <t>リョウ</t>
    </rPh>
    <rPh sb="14" eb="15">
      <t>トウ</t>
    </rPh>
    <phoneticPr fontId="3"/>
  </si>
  <si>
    <t>通帳(口座）から現金を払い戻し</t>
    <rPh sb="0" eb="2">
      <t>ツウチョウ</t>
    </rPh>
    <rPh sb="3" eb="5">
      <t>コウザ</t>
    </rPh>
    <rPh sb="8" eb="10">
      <t>ゲンキン</t>
    </rPh>
    <rPh sb="11" eb="12">
      <t>ハラ</t>
    </rPh>
    <rPh sb="13" eb="14">
      <t>モド</t>
    </rPh>
    <phoneticPr fontId="3"/>
  </si>
  <si>
    <t>(冠婚葬祭
   記念品等）</t>
    <rPh sb="1" eb="3">
      <t>カンコン</t>
    </rPh>
    <rPh sb="3" eb="5">
      <t>ソウサイ</t>
    </rPh>
    <rPh sb="9" eb="12">
      <t>キネンヒン</t>
    </rPh>
    <rPh sb="12" eb="13">
      <t>トウ</t>
    </rPh>
    <phoneticPr fontId="3"/>
  </si>
  <si>
    <t>支出合計
①+②+③</t>
    <rPh sb="0" eb="2">
      <t>シシュツ</t>
    </rPh>
    <rPh sb="2" eb="4">
      <t>ゴウケイ</t>
    </rPh>
    <phoneticPr fontId="3"/>
  </si>
  <si>
    <t>１）社会奉仕</t>
    <rPh sb="2" eb="6">
      <t>シャカイホウシ</t>
    </rPh>
    <phoneticPr fontId="3"/>
  </si>
  <si>
    <t>友愛訪問</t>
    <rPh sb="0" eb="4">
      <t>ユウアイホウモン</t>
    </rPh>
    <phoneticPr fontId="3"/>
  </si>
  <si>
    <t>清掃奉仕</t>
    <rPh sb="0" eb="4">
      <t>セイソウホウシ</t>
    </rPh>
    <phoneticPr fontId="3"/>
  </si>
  <si>
    <t>地域見守り</t>
  </si>
  <si>
    <t>３）健康増進</t>
    <phoneticPr fontId="3"/>
  </si>
  <si>
    <t>２）教養講座</t>
    <phoneticPr fontId="3"/>
  </si>
  <si>
    <t>福祉バス日帰り研修</t>
    <phoneticPr fontId="3"/>
  </si>
  <si>
    <t>講座・講演会</t>
    <rPh sb="0" eb="2">
      <t>コウザ</t>
    </rPh>
    <rPh sb="3" eb="6">
      <t>コウエンカイ</t>
    </rPh>
    <phoneticPr fontId="3"/>
  </si>
  <si>
    <t>文科系サークル活動等</t>
    <rPh sb="0" eb="3">
      <t>ブンカケイ</t>
    </rPh>
    <rPh sb="9" eb="10">
      <t>トウ</t>
    </rPh>
    <phoneticPr fontId="3"/>
  </si>
  <si>
    <t>運動系サークル活動</t>
    <rPh sb="0" eb="3">
      <t>ウンドウケイ</t>
    </rPh>
    <rPh sb="7" eb="9">
      <t>カツドウ</t>
    </rPh>
    <phoneticPr fontId="3"/>
  </si>
  <si>
    <t>いきいき体操等</t>
    <rPh sb="4" eb="6">
      <t>タイソウ</t>
    </rPh>
    <rPh sb="6" eb="7">
      <t>トウ</t>
    </rPh>
    <phoneticPr fontId="3"/>
  </si>
  <si>
    <t>スポーツ大会各種</t>
    <rPh sb="4" eb="6">
      <t>タイカイ</t>
    </rPh>
    <rPh sb="6" eb="8">
      <t>カクシュ</t>
    </rPh>
    <phoneticPr fontId="3"/>
  </si>
  <si>
    <t>　　研修費</t>
    <phoneticPr fontId="3"/>
  </si>
  <si>
    <t>補助金対象事業</t>
    <phoneticPr fontId="3"/>
  </si>
  <si>
    <t>細科目</t>
    <rPh sb="0" eb="3">
      <t>サイカモク</t>
    </rPh>
    <phoneticPr fontId="3"/>
  </si>
  <si>
    <t>支出対象</t>
    <rPh sb="0" eb="4">
      <t>シシュツタイショウ</t>
    </rPh>
    <phoneticPr fontId="3"/>
  </si>
  <si>
    <t>花壇植え謝礼　一部の方に謝礼</t>
    <phoneticPr fontId="3"/>
  </si>
  <si>
    <t>参加協力者に対しての謝礼</t>
    <rPh sb="0" eb="4">
      <t>サンカキョウリョク</t>
    </rPh>
    <rPh sb="4" eb="5">
      <t>シャ</t>
    </rPh>
    <rPh sb="6" eb="7">
      <t>タイ</t>
    </rPh>
    <rPh sb="10" eb="12">
      <t>シャレイ</t>
    </rPh>
    <phoneticPr fontId="3"/>
  </si>
  <si>
    <t>クラブが会員全員を対象に加入。</t>
    <rPh sb="4" eb="6">
      <t>カイイン</t>
    </rPh>
    <rPh sb="6" eb="8">
      <t>ゼンイン</t>
    </rPh>
    <rPh sb="9" eb="11">
      <t>タイショウ</t>
    </rPh>
    <rPh sb="12" eb="14">
      <t>カニュウ</t>
    </rPh>
    <phoneticPr fontId="3"/>
  </si>
  <si>
    <t>入園料・入館料OK</t>
    <rPh sb="0" eb="3">
      <t>ニュウエンリョウ</t>
    </rPh>
    <rPh sb="4" eb="7">
      <t>ニュウカンリョウ</t>
    </rPh>
    <phoneticPr fontId="3"/>
  </si>
  <si>
    <t>通帳の残高</t>
    <rPh sb="0" eb="2">
      <t>ツウチョウ</t>
    </rPh>
    <rPh sb="3" eb="5">
      <t>ザンダカ</t>
    </rPh>
    <phoneticPr fontId="3"/>
  </si>
  <si>
    <t>収入科目以外の収入</t>
    <rPh sb="0" eb="2">
      <t>シュウニュウ</t>
    </rPh>
    <rPh sb="2" eb="4">
      <t>カモク</t>
    </rPh>
    <rPh sb="4" eb="6">
      <t>イガイ</t>
    </rPh>
    <rPh sb="7" eb="9">
      <t>シュウニュウ</t>
    </rPh>
    <phoneticPr fontId="3"/>
  </si>
  <si>
    <t>銀行利子等</t>
    <rPh sb="0" eb="4">
      <t>ギンコウリシ</t>
    </rPh>
    <rPh sb="4" eb="5">
      <t>トウ</t>
    </rPh>
    <phoneticPr fontId="3"/>
  </si>
  <si>
    <t>詳細</t>
    <rPh sb="0" eb="2">
      <t>ショウサイ</t>
    </rPh>
    <phoneticPr fontId="3"/>
  </si>
  <si>
    <t>(報償費）</t>
    <rPh sb="1" eb="4">
      <t>ホウショウヒ</t>
    </rPh>
    <phoneticPr fontId="3"/>
  </si>
  <si>
    <t>(旅費)</t>
    <rPh sb="1" eb="3">
      <t>リョヒ</t>
    </rPh>
    <phoneticPr fontId="3"/>
  </si>
  <si>
    <t>(役務費)</t>
    <rPh sb="1" eb="4">
      <t>エキムヒ</t>
    </rPh>
    <phoneticPr fontId="3"/>
  </si>
  <si>
    <t>（その他）</t>
    <rPh sb="3" eb="4">
      <t>タ</t>
    </rPh>
    <phoneticPr fontId="3"/>
  </si>
  <si>
    <t>事務運営に必要な経費（事務用品・事務連絡案内文作成・インク代・高ク連案内で購入したもの（手帳・会計簿等））</t>
    <phoneticPr fontId="3"/>
  </si>
  <si>
    <t>総会，役員会等を開催した時に使用した会場費・資料作成費・飲み物等・交通費等に要する諸経費</t>
    <phoneticPr fontId="3"/>
  </si>
  <si>
    <t>高ク連会費，地区や支部連合会等の負担金</t>
    <phoneticPr fontId="3"/>
  </si>
  <si>
    <t>喜寿・米寿の祝，誕生日祝等の祝儀及び記念品購入費，病院見舞，香料等の経費。
※会員に記念品等(食べ物等）を配る等は慶弔費</t>
    <phoneticPr fontId="3"/>
  </si>
  <si>
    <t>①～⑤までの科目で支出することが適当でないものを支出する場合</t>
    <phoneticPr fontId="3"/>
  </si>
  <si>
    <t>科目</t>
    <rPh sb="0" eb="2">
      <t>カモク</t>
    </rPh>
    <phoneticPr fontId="3"/>
  </si>
  <si>
    <t>役員に支払う手当等</t>
    <rPh sb="0" eb="2">
      <t>ヤクイン</t>
    </rPh>
    <rPh sb="3" eb="5">
      <t>シハラ</t>
    </rPh>
    <rPh sb="6" eb="8">
      <t>テアテ</t>
    </rPh>
    <rPh sb="8" eb="9">
      <t>トウ</t>
    </rPh>
    <phoneticPr fontId="3"/>
  </si>
  <si>
    <t>個人で入った保険料</t>
    <rPh sb="0" eb="2">
      <t>コジン</t>
    </rPh>
    <rPh sb="3" eb="4">
      <t>ハイ</t>
    </rPh>
    <rPh sb="6" eb="8">
      <t>ホケン</t>
    </rPh>
    <rPh sb="8" eb="9">
      <t>リョウ</t>
    </rPh>
    <phoneticPr fontId="3"/>
  </si>
  <si>
    <t>個人で入った保険料。補助金で入るならば全員で入る必要がある。</t>
    <rPh sb="0" eb="2">
      <t>コジン</t>
    </rPh>
    <rPh sb="3" eb="4">
      <t>ハイ</t>
    </rPh>
    <rPh sb="6" eb="9">
      <t>ホケンリョウ</t>
    </rPh>
    <rPh sb="10" eb="13">
      <t>ホジョキン</t>
    </rPh>
    <rPh sb="14" eb="15">
      <t>ハイ</t>
    </rPh>
    <rPh sb="19" eb="21">
      <t>ゼンイン</t>
    </rPh>
    <rPh sb="22" eb="23">
      <t>ハイ</t>
    </rPh>
    <rPh sb="24" eb="26">
      <t>ヒツヨウ</t>
    </rPh>
    <phoneticPr fontId="3"/>
  </si>
  <si>
    <t>クラブ・地区連・高ク連・他団体が主催でかかった費用</t>
    <rPh sb="8" eb="9">
      <t>コウ</t>
    </rPh>
    <rPh sb="10" eb="11">
      <t>レン</t>
    </rPh>
    <rPh sb="12" eb="13">
      <t>タ</t>
    </rPh>
    <rPh sb="13" eb="15">
      <t>ダンタイ</t>
    </rPh>
    <rPh sb="16" eb="18">
      <t>シュサイ</t>
    </rPh>
    <phoneticPr fontId="3"/>
  </si>
  <si>
    <t>【事業費Ａ】</t>
    <phoneticPr fontId="3"/>
  </si>
  <si>
    <t>【事業費Ｂ】</t>
    <rPh sb="1" eb="4">
      <t>ジギョウヒ</t>
    </rPh>
    <phoneticPr fontId="3"/>
  </si>
  <si>
    <t>　会場への移動等に掛かった費用を役員や会員等に支給また
　は補助する経費</t>
    <phoneticPr fontId="3"/>
  </si>
  <si>
    <t>事業費分類表</t>
    <rPh sb="0" eb="2">
      <t>ジギョウ</t>
    </rPh>
    <rPh sb="2" eb="3">
      <t>ヒ</t>
    </rPh>
    <rPh sb="3" eb="6">
      <t>ブンルイヒョウ</t>
    </rPh>
    <phoneticPr fontId="3"/>
  </si>
  <si>
    <t>内　　　　　容</t>
    <rPh sb="0" eb="1">
      <t>ウチ</t>
    </rPh>
    <rPh sb="6" eb="7">
      <t>カタチ</t>
    </rPh>
    <phoneticPr fontId="3"/>
  </si>
  <si>
    <t>内　　　　　　容</t>
    <rPh sb="0" eb="1">
      <t>ウチ</t>
    </rPh>
    <rPh sb="7" eb="8">
      <t>カタチ</t>
    </rPh>
    <phoneticPr fontId="3"/>
  </si>
  <si>
    <t>詳　　細</t>
    <rPh sb="0" eb="1">
      <t>ショウ</t>
    </rPh>
    <rPh sb="3" eb="4">
      <t>サイ</t>
    </rPh>
    <phoneticPr fontId="3"/>
  </si>
  <si>
    <t>（会費×会員数）</t>
    <rPh sb="1" eb="3">
      <t>カイヒ</t>
    </rPh>
    <rPh sb="4" eb="7">
      <t>カイインスウ</t>
    </rPh>
    <phoneticPr fontId="3"/>
  </si>
  <si>
    <t>52,000+(420×会員数）</t>
    <rPh sb="12" eb="14">
      <t>カイイン</t>
    </rPh>
    <rPh sb="14" eb="15">
      <t>スウ</t>
    </rPh>
    <phoneticPr fontId="3"/>
  </si>
  <si>
    <t>（銀行利子等）</t>
    <rPh sb="5" eb="6">
      <t>トウ</t>
    </rPh>
    <phoneticPr fontId="3"/>
  </si>
  <si>
    <t>②事業費Ｂ
　合　　計</t>
    <rPh sb="1" eb="4">
      <t>ジギョウヒ</t>
    </rPh>
    <rPh sb="7" eb="8">
      <t>ゴウ</t>
    </rPh>
    <rPh sb="10" eb="11">
      <t>ケイ</t>
    </rPh>
    <phoneticPr fontId="3"/>
  </si>
  <si>
    <t>③事業合計</t>
    <rPh sb="1" eb="3">
      <t>ジギョウ</t>
    </rPh>
    <rPh sb="3" eb="4">
      <t>アイ</t>
    </rPh>
    <rPh sb="4" eb="5">
      <t>ケイ</t>
    </rPh>
    <phoneticPr fontId="3"/>
  </si>
  <si>
    <t>市補助金額</t>
    <rPh sb="0" eb="5">
      <t>シホジョキンガク</t>
    </rPh>
    <phoneticPr fontId="3"/>
  </si>
  <si>
    <t>収入
/支出</t>
    <rPh sb="0" eb="2">
      <t>シュウニュウ</t>
    </rPh>
    <rPh sb="4" eb="6">
      <t>シシュツ</t>
    </rPh>
    <phoneticPr fontId="3"/>
  </si>
  <si>
    <r>
      <t xml:space="preserve">【事業費Ｂ】
</t>
    </r>
    <r>
      <rPr>
        <b/>
        <sz val="11"/>
        <rFont val="ＭＳ Ｐゴシック"/>
        <family val="3"/>
        <charset val="128"/>
      </rPr>
      <t>（単位クラブ・地区連・高ク連
・他団体が主催）</t>
    </r>
    <rPh sb="1" eb="4">
      <t>ジギョウヒ</t>
    </rPh>
    <rPh sb="8" eb="10">
      <t>タンイ</t>
    </rPh>
    <rPh sb="14" eb="17">
      <t>チクレン</t>
    </rPh>
    <rPh sb="18" eb="19">
      <t>コウ</t>
    </rPh>
    <rPh sb="20" eb="21">
      <t>レン</t>
    </rPh>
    <rPh sb="23" eb="26">
      <t>タダンタイ</t>
    </rPh>
    <rPh sb="27" eb="29">
      <t>シュサイ</t>
    </rPh>
    <phoneticPr fontId="3"/>
  </si>
  <si>
    <r>
      <rPr>
        <b/>
        <sz val="11"/>
        <rFont val="ＭＳ Ｐゴシック"/>
        <family val="3"/>
        <charset val="128"/>
      </rPr>
      <t>単位クラブ運営</t>
    </r>
    <r>
      <rPr>
        <sz val="11"/>
        <rFont val="ＭＳ Ｐゴシック"/>
        <family val="3"/>
        <charset val="128"/>
      </rPr>
      <t>に必要な経費
（事務用品・コピー用紙・インク代等・高ク連案内で購入したもの（手帳・会計簿等））</t>
    </r>
    <rPh sb="0" eb="2">
      <t>タンイ</t>
    </rPh>
    <rPh sb="5" eb="7">
      <t>ウンエイ</t>
    </rPh>
    <rPh sb="8" eb="10">
      <t>ヒツヨウ</t>
    </rPh>
    <rPh sb="11" eb="13">
      <t>ケイヒ</t>
    </rPh>
    <rPh sb="23" eb="25">
      <t>ヨウシ</t>
    </rPh>
    <rPh sb="30" eb="31">
      <t>トウ</t>
    </rPh>
    <phoneticPr fontId="3"/>
  </si>
  <si>
    <r>
      <rPr>
        <b/>
        <sz val="11"/>
        <rFont val="ＭＳ Ｐゴシック"/>
        <family val="3"/>
        <charset val="128"/>
      </rPr>
      <t>理事会・役員会等</t>
    </r>
    <r>
      <rPr>
        <sz val="11"/>
        <rFont val="ＭＳ Ｐゴシック"/>
        <family val="3"/>
        <charset val="128"/>
      </rPr>
      <t>を開催した時に使用した会場費・資料作成費・飲み物等・交通費等に要する諸経費</t>
    </r>
    <rPh sb="0" eb="3">
      <t>リジカイ</t>
    </rPh>
    <phoneticPr fontId="3"/>
  </si>
  <si>
    <t>【事業費Ａ】
1)～3)の事業で支出</t>
    <rPh sb="13" eb="15">
      <t>ジギョウ</t>
    </rPh>
    <rPh sb="16" eb="18">
      <t>シシュツ</t>
    </rPh>
    <phoneticPr fontId="3"/>
  </si>
  <si>
    <r>
      <rPr>
        <b/>
        <sz val="16"/>
        <rFont val="ＭＳ Ｐゴシック"/>
        <family val="3"/>
        <charset val="128"/>
      </rPr>
      <t>【対象】事業　（</t>
    </r>
    <r>
      <rPr>
        <sz val="16"/>
        <rFont val="ＭＳ Ｐゴシック"/>
        <family val="3"/>
        <charset val="128"/>
      </rPr>
      <t>補助金対象事業）</t>
    </r>
    <rPh sb="1" eb="3">
      <t>タイショウ</t>
    </rPh>
    <rPh sb="4" eb="6">
      <t>ジギョウ</t>
    </rPh>
    <phoneticPr fontId="3"/>
  </si>
  <si>
    <t>【対象外】事業　（対象外事業費）</t>
    <rPh sb="1" eb="4">
      <t>タイショウガイ</t>
    </rPh>
    <rPh sb="5" eb="7">
      <t>ジギョウ</t>
    </rPh>
    <rPh sb="9" eb="12">
      <t>タイショウガイ</t>
    </rPh>
    <rPh sb="12" eb="15">
      <t>ジギョウヒ</t>
    </rPh>
    <phoneticPr fontId="3"/>
  </si>
  <si>
    <t>対象事業の参加者を対象に加入（確認）</t>
    <rPh sb="0" eb="4">
      <t>タイショウジギョウ</t>
    </rPh>
    <rPh sb="5" eb="8">
      <t>サンカシャ</t>
    </rPh>
    <rPh sb="9" eb="11">
      <t>タイショウ</t>
    </rPh>
    <rPh sb="12" eb="14">
      <t>カニュウ</t>
    </rPh>
    <rPh sb="15" eb="17">
      <t>カクニン</t>
    </rPh>
    <phoneticPr fontId="3"/>
  </si>
  <si>
    <t>全国老人クラブ連合会</t>
    <rPh sb="0" eb="4">
      <t>ゼンコクロウジン</t>
    </rPh>
    <rPh sb="7" eb="10">
      <t>レンゴウカイ</t>
    </rPh>
    <phoneticPr fontId="3"/>
  </si>
  <si>
    <t>個人で入った保険料</t>
    <phoneticPr fontId="3"/>
  </si>
  <si>
    <t>ハガキ代，切手代等の通信費。小荷物等の輸送費</t>
    <phoneticPr fontId="3"/>
  </si>
  <si>
    <t xml:space="preserve">      使用料
        及び  
      賃借料</t>
    <rPh sb="6" eb="9">
      <t>シヨウリョウ</t>
    </rPh>
    <rPh sb="18" eb="19">
      <t>オヨ</t>
    </rPh>
    <rPh sb="29" eb="32">
      <t>チンシャクリョウ</t>
    </rPh>
    <phoneticPr fontId="3"/>
  </si>
  <si>
    <t>（運営に関わる支出）</t>
    <phoneticPr fontId="3"/>
  </si>
  <si>
    <t>①事務費</t>
    <phoneticPr fontId="3"/>
  </si>
  <si>
    <t>②会議費　</t>
    <phoneticPr fontId="3"/>
  </si>
  <si>
    <t>③負担金　</t>
    <phoneticPr fontId="3"/>
  </si>
  <si>
    <t>④慶弔費　</t>
    <phoneticPr fontId="3"/>
  </si>
  <si>
    <t>⑤雑費</t>
    <phoneticPr fontId="3"/>
  </si>
  <si>
    <t>⑥予備費　</t>
    <phoneticPr fontId="3"/>
  </si>
  <si>
    <t>必要な用品の購入又は、活動に必要な備品購入等の経費
・消耗品・コピー用紙・インク代・鉛筆・ノート・雑巾等消耗品とみなされるものの購入費
・囲碁・将棋・座布団等備品になるものの購入費。
・グラウンド・ゴルフ、輪投げ等の用具購入費。</t>
    <rPh sb="34" eb="36">
      <t>ヨウシ</t>
    </rPh>
    <rPh sb="40" eb="41">
      <t>ダイ</t>
    </rPh>
    <rPh sb="103" eb="105">
      <t>ワナ</t>
    </rPh>
    <rPh sb="106" eb="107">
      <t>トウ</t>
    </rPh>
    <rPh sb="108" eb="110">
      <t>ヨウグ</t>
    </rPh>
    <rPh sb="110" eb="112">
      <t>コウニュウ</t>
    </rPh>
    <rPh sb="112" eb="113">
      <t>ヒ</t>
    </rPh>
    <phoneticPr fontId="3"/>
  </si>
  <si>
    <t>補助金対象事業　事業費Ａ</t>
    <rPh sb="0" eb="3">
      <t>ホジョキン</t>
    </rPh>
    <rPh sb="3" eb="5">
      <t>タイショウ</t>
    </rPh>
    <rPh sb="5" eb="7">
      <t>ジギョウ</t>
    </rPh>
    <rPh sb="8" eb="11">
      <t>ジギョウヒ</t>
    </rPh>
    <phoneticPr fontId="61"/>
  </si>
  <si>
    <t>社会奉仕</t>
    <phoneticPr fontId="61"/>
  </si>
  <si>
    <t>教養講座</t>
    <phoneticPr fontId="61"/>
  </si>
  <si>
    <t>健康増進</t>
    <phoneticPr fontId="61"/>
  </si>
  <si>
    <t>補助金対象外事業　事業費Ｂ</t>
    <rPh sb="0" eb="3">
      <t>ホジョキン</t>
    </rPh>
    <rPh sb="3" eb="6">
      <t>タイショウガイ</t>
    </rPh>
    <rPh sb="6" eb="8">
      <t>ジギョウ</t>
    </rPh>
    <rPh sb="9" eb="12">
      <t>ジギョウヒ</t>
    </rPh>
    <phoneticPr fontId="61"/>
  </si>
  <si>
    <t>その他</t>
    <phoneticPr fontId="61"/>
  </si>
  <si>
    <t>令和 　　　 年度繰越金</t>
    <rPh sb="0" eb="2">
      <t>レイワ</t>
    </rPh>
    <rPh sb="7" eb="9">
      <t>ネンド</t>
    </rPh>
    <rPh sb="9" eb="11">
      <t>クリコシ</t>
    </rPh>
    <rPh sb="11" eb="12">
      <t>キン</t>
    </rPh>
    <phoneticPr fontId="3"/>
  </si>
  <si>
    <t>①事業費Ａ合計</t>
    <rPh sb="1" eb="4">
      <t>ジギョウヒ</t>
    </rPh>
    <rPh sb="5" eb="6">
      <t>ゴウ</t>
    </rPh>
    <rPh sb="6" eb="7">
      <t>ケイ</t>
    </rPh>
    <phoneticPr fontId="3"/>
  </si>
  <si>
    <t>予算書</t>
  </si>
  <si>
    <t>本年度予算額(A)</t>
    <phoneticPr fontId="3"/>
  </si>
  <si>
    <t>前年度予算額(B)</t>
    <phoneticPr fontId="3"/>
  </si>
  <si>
    <t>比較増減(A-B)</t>
    <rPh sb="0" eb="2">
      <t>ヒカク</t>
    </rPh>
    <rPh sb="2" eb="4">
      <t>ゾウゲン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</si>
</sst>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¥&quot;#,##0;[Red]&quot;¥&quot;\-#,##0"/>
    <numFmt numFmtId="41" formatCode="_ * #,##0_ ;_ * \-#,##0_ ;_ * &quot;-&quot;_ ;_ @_ "/>
    <numFmt numFmtId="176" formatCode="#,##0_ "/>
    <numFmt numFmtId="177" formatCode="#,###"/>
    <numFmt numFmtId="178" formatCode="[$-411]ge\.m\.d;@"/>
    <numFmt numFmtId="179" formatCode="####"/>
    <numFmt numFmtId="180" formatCode="#,##0;[Red]#,##0"/>
    <numFmt numFmtId="181" formatCode="&quot;¥&quot;#,##0_);[Red]\(&quot;¥&quot;#,##0\)"/>
    <numFmt numFmtId="182" formatCode="#,##0;&quot;△ &quot;#,##0"/>
    <numFmt numFmtId="183" formatCode="General&quot;名&quot;"/>
    <numFmt numFmtId="184" formatCode="m/d;@"/>
    <numFmt numFmtId="185" formatCode="#,##0_);[Red]\(#,##0\)"/>
    <numFmt numFmtId="186" formatCode="#&quot;名&quot;"/>
    <numFmt numFmtId="187" formatCode="[$-411]ggge&quot;年&quot;m&quot;月&quot;d&quot;日&quot;;@"/>
    <numFmt numFmtId="188" formatCode="0;&quot;△ &quot;0"/>
    <numFmt numFmtId="189" formatCode="#,##0_);\(#,##0\)"/>
  </numFmts>
  <fonts count="8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u/>
      <sz val="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u/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11"/>
      <color theme="0"/>
      <name val="ＭＳ Ｐゴシック"/>
      <family val="3"/>
      <charset val="128"/>
    </font>
    <font>
      <sz val="16"/>
      <name val="HG丸ｺﾞｼｯｸM-PRO"/>
      <family val="3"/>
      <charset val="128"/>
    </font>
    <font>
      <sz val="18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b/>
      <sz val="18"/>
      <color theme="1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b/>
      <sz val="16"/>
      <color theme="1"/>
      <name val="UD デジタル 教科書体 N-R"/>
      <family val="1"/>
      <charset val="128"/>
    </font>
    <font>
      <b/>
      <sz val="14"/>
      <color theme="1"/>
      <name val="UD デジタル 教科書体 N-R"/>
      <family val="1"/>
      <charset val="128"/>
    </font>
    <font>
      <b/>
      <sz val="14"/>
      <color rgb="FFFF0000"/>
      <name val="UD デジタル 教科書体 N-R"/>
      <family val="1"/>
      <charset val="128"/>
    </font>
    <font>
      <b/>
      <sz val="12"/>
      <name val="UD デジタル 教科書体 N-R"/>
      <family val="1"/>
      <charset val="128"/>
    </font>
    <font>
      <b/>
      <sz val="12"/>
      <color rgb="FFFF0000"/>
      <name val="UD デジタル 教科書体 N-R"/>
      <family val="1"/>
      <charset val="128"/>
    </font>
    <font>
      <b/>
      <sz val="16"/>
      <name val="UD デジタル 教科書体 N-R"/>
      <family val="1"/>
      <charset val="128"/>
    </font>
    <font>
      <b/>
      <sz val="12"/>
      <color theme="1"/>
      <name val="UD デジタル 教科書体 N-R"/>
      <family val="1"/>
      <charset val="128"/>
    </font>
    <font>
      <sz val="20"/>
      <color theme="1"/>
      <name val="UD デジタル 教科書体 N-R"/>
      <family val="1"/>
      <charset val="128"/>
    </font>
    <font>
      <b/>
      <sz val="20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b/>
      <sz val="20"/>
      <name val="UD デジタル 教科書体 N-R"/>
      <family val="1"/>
      <charset val="128"/>
    </font>
    <font>
      <b/>
      <sz val="28"/>
      <color theme="1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72"/>
      <color theme="1"/>
      <name val="UD デジタル 教科書体 N-R"/>
      <family val="1"/>
      <charset val="128"/>
    </font>
    <font>
      <b/>
      <sz val="48"/>
      <color theme="7" tint="-0.499984740745262"/>
      <name val="UD デジタル 教科書体 N-R"/>
      <family val="1"/>
      <charset val="128"/>
    </font>
    <font>
      <sz val="28"/>
      <color theme="1"/>
      <name val="UD デジタル 教科書体 N-R"/>
      <family val="1"/>
      <charset val="128"/>
    </font>
    <font>
      <sz val="26"/>
      <color theme="1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2"/>
      <color theme="1"/>
      <name val="ＭＳ ゴシック"/>
      <family val="2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b/>
      <sz val="12"/>
      <color theme="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2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22"/>
      <color theme="1"/>
      <name val="UD デジタル 教科書体 N-R"/>
      <family val="1"/>
      <charset val="128"/>
    </font>
    <font>
      <b/>
      <sz val="20"/>
      <color rgb="FFFF0000"/>
      <name val="UD デジタル 教科書体 N-R"/>
      <family val="1"/>
      <charset val="128"/>
    </font>
    <font>
      <b/>
      <sz val="10"/>
      <color theme="1"/>
      <name val="UD デジタル 教科書体 N-R"/>
      <family val="1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UD デジタル 教科書体 N-R"/>
      <family val="1"/>
      <charset val="128"/>
    </font>
    <font>
      <sz val="11"/>
      <color theme="0"/>
      <name val="UD デジタル 教科書体 N-R"/>
      <family val="1"/>
      <charset val="128"/>
    </font>
    <font>
      <sz val="8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indexed="81"/>
      <name val="MS P ゴシック"/>
      <family val="3"/>
      <charset val="128"/>
    </font>
    <font>
      <b/>
      <sz val="26"/>
      <color indexed="81"/>
      <name val="MS P ゴシック"/>
      <family val="3"/>
      <charset val="128"/>
    </font>
    <font>
      <b/>
      <sz val="24"/>
      <color theme="1"/>
      <name val="UD デジタル 教科書体 N-R"/>
      <family val="1"/>
      <charset val="128"/>
    </font>
    <font>
      <b/>
      <sz val="24"/>
      <name val="UD デジタル 教科書体 N-R"/>
      <family val="1"/>
      <charset val="128"/>
    </font>
    <font>
      <sz val="24"/>
      <color theme="1"/>
      <name val="UD デジタル 教科書体 N-R"/>
      <family val="1"/>
      <charset val="128"/>
    </font>
    <font>
      <b/>
      <u/>
      <sz val="20"/>
      <color theme="1"/>
      <name val="UD デジタル 教科書体 N-R"/>
      <family val="1"/>
      <charset val="128"/>
    </font>
    <font>
      <sz val="14"/>
      <color indexed="81"/>
      <name val="MS P 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1ED9D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14"/>
      </left>
      <right style="double">
        <color indexed="14"/>
      </right>
      <top style="double">
        <color indexed="14"/>
      </top>
      <bottom style="double">
        <color indexed="14"/>
      </bottom>
      <diagonal/>
    </border>
    <border>
      <left style="double">
        <color indexed="14"/>
      </left>
      <right style="double">
        <color indexed="14"/>
      </right>
      <top style="double">
        <color indexed="14"/>
      </top>
      <bottom style="double">
        <color indexed="14"/>
      </bottom>
      <diagonal/>
    </border>
    <border>
      <left style="thin">
        <color indexed="14"/>
      </left>
      <right style="double">
        <color indexed="14"/>
      </right>
      <top/>
      <bottom style="thin">
        <color indexed="48"/>
      </bottom>
      <diagonal/>
    </border>
    <border>
      <left style="double">
        <color indexed="14"/>
      </left>
      <right style="double">
        <color indexed="14"/>
      </right>
      <top/>
      <bottom style="thin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theme="9"/>
      </left>
      <right style="medium">
        <color theme="9"/>
      </right>
      <top/>
      <bottom style="medium">
        <color theme="9"/>
      </bottom>
      <diagonal/>
    </border>
    <border>
      <left style="medium">
        <color theme="9"/>
      </left>
      <right/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 style="medium">
        <color theme="9"/>
      </right>
      <top/>
      <bottom/>
      <diagonal/>
    </border>
    <border>
      <left style="medium">
        <color theme="9"/>
      </left>
      <right/>
      <top/>
      <bottom style="thin">
        <color indexed="64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9"/>
      </bottom>
      <diagonal/>
    </border>
    <border>
      <left style="thin">
        <color indexed="64"/>
      </left>
      <right/>
      <top/>
      <bottom style="medium">
        <color theme="9"/>
      </bottom>
      <diagonal/>
    </border>
    <border>
      <left/>
      <right style="thin">
        <color indexed="64"/>
      </right>
      <top/>
      <bottom style="medium">
        <color theme="9"/>
      </bottom>
      <diagonal/>
    </border>
    <border>
      <left style="thin">
        <color indexed="64"/>
      </left>
      <right style="thin">
        <color indexed="64"/>
      </right>
      <top/>
      <bottom style="medium">
        <color theme="9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theme="9"/>
      </top>
      <bottom/>
      <diagonal/>
    </border>
    <border>
      <left/>
      <right style="thin">
        <color indexed="64"/>
      </right>
      <top style="medium">
        <color theme="9"/>
      </top>
      <bottom/>
      <diagonal/>
    </border>
    <border>
      <left style="medium">
        <color theme="9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dotted">
        <color rgb="FFFF0000"/>
      </bottom>
      <diagonal/>
    </border>
    <border>
      <left/>
      <right/>
      <top/>
      <bottom style="dotted">
        <color rgb="FFFF0000"/>
      </bottom>
      <diagonal/>
    </border>
    <border>
      <left/>
      <right style="medium">
        <color rgb="FFFF0000"/>
      </right>
      <top/>
      <bottom style="dotted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dotted">
        <color rgb="FFFF0000"/>
      </bottom>
      <diagonal/>
    </border>
    <border>
      <left/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/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DashDotDot">
        <color auto="1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9"/>
      </right>
      <top/>
      <bottom/>
      <diagonal/>
    </border>
    <border>
      <left style="thin">
        <color indexed="64"/>
      </left>
      <right style="medium">
        <color theme="9"/>
      </right>
      <top/>
      <bottom style="medium">
        <color theme="9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thin">
        <color indexed="64"/>
      </bottom>
      <diagonal/>
    </border>
    <border>
      <left style="medium">
        <color theme="9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medium">
        <color theme="9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theme="9"/>
      </bottom>
      <diagonal/>
    </border>
    <border>
      <left style="dotted">
        <color indexed="64"/>
      </left>
      <right style="thin">
        <color indexed="64"/>
      </right>
      <top/>
      <bottom style="medium">
        <color theme="9"/>
      </bottom>
      <diagonal/>
    </border>
    <border>
      <left/>
      <right style="double">
        <color indexed="64"/>
      </right>
      <top style="medium">
        <color theme="9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medium">
        <color rgb="FF00B050"/>
      </top>
      <bottom style="thin">
        <color auto="1"/>
      </bottom>
      <diagonal/>
    </border>
    <border>
      <left style="medium">
        <color rgb="FF00B05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rgb="FF00B050"/>
      </top>
      <bottom style="thin">
        <color indexed="64"/>
      </bottom>
      <diagonal/>
    </border>
    <border>
      <left/>
      <right style="medium">
        <color theme="9"/>
      </right>
      <top/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9"/>
      </right>
      <top style="thin">
        <color indexed="64"/>
      </top>
      <bottom/>
      <diagonal/>
    </border>
    <border>
      <left style="medium">
        <color theme="9"/>
      </left>
      <right style="thin">
        <color indexed="64"/>
      </right>
      <top/>
      <bottom/>
      <diagonal/>
    </border>
    <border>
      <left/>
      <right style="medium">
        <color theme="9"/>
      </right>
      <top/>
      <bottom style="hair">
        <color indexed="64"/>
      </bottom>
      <diagonal/>
    </border>
    <border>
      <left/>
      <right style="medium">
        <color theme="9"/>
      </right>
      <top style="hair">
        <color indexed="64"/>
      </top>
      <bottom/>
      <diagonal/>
    </border>
    <border>
      <left style="medium">
        <color theme="9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9"/>
      </right>
      <top/>
      <bottom style="medium">
        <color rgb="FFFF0000"/>
      </bottom>
      <diagonal/>
    </border>
    <border>
      <left/>
      <right style="medium">
        <color theme="9"/>
      </right>
      <top style="medium">
        <color rgb="FFFF0000"/>
      </top>
      <bottom/>
      <diagonal/>
    </border>
    <border>
      <left/>
      <right style="double">
        <color indexed="14"/>
      </right>
      <top style="double">
        <color indexed="14"/>
      </top>
      <bottom style="double">
        <color indexed="14"/>
      </bottom>
      <diagonal/>
    </border>
    <border>
      <left/>
      <right style="double">
        <color indexed="14"/>
      </right>
      <top/>
      <bottom style="thin">
        <color indexed="48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theme="6" tint="-0.499984740745262"/>
      </left>
      <right/>
      <top style="thick">
        <color theme="6" tint="-0.499984740745262"/>
      </top>
      <bottom/>
      <diagonal/>
    </border>
    <border>
      <left/>
      <right/>
      <top style="thick">
        <color theme="6" tint="-0.499984740745262"/>
      </top>
      <bottom/>
      <diagonal/>
    </border>
    <border>
      <left/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/>
      <top/>
      <bottom style="thick">
        <color theme="6" tint="-0.499984740745262"/>
      </bottom>
      <diagonal/>
    </border>
    <border>
      <left/>
      <right/>
      <top/>
      <bottom style="thick">
        <color theme="6" tint="-0.499984740745262"/>
      </bottom>
      <diagonal/>
    </border>
    <border>
      <left/>
      <right style="thick">
        <color theme="6" tint="-0.499984740745262"/>
      </right>
      <top/>
      <bottom style="thick">
        <color theme="6" tint="-0.499984740745262"/>
      </bottom>
      <diagonal/>
    </border>
    <border>
      <left style="thick">
        <color rgb="FF00B050"/>
      </left>
      <right/>
      <top style="thick">
        <color theme="6" tint="-0.499984740745262"/>
      </top>
      <bottom/>
      <diagonal/>
    </border>
    <border>
      <left/>
      <right style="thick">
        <color rgb="FF00B050"/>
      </right>
      <top style="thick">
        <color theme="6" tint="-0.499984740745262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medium">
        <color rgb="FF00B050"/>
      </bottom>
      <diagonal/>
    </border>
    <border>
      <left/>
      <right style="thick">
        <color rgb="FF00B050"/>
      </right>
      <top/>
      <bottom style="medium">
        <color rgb="FF00B050"/>
      </bottom>
      <diagonal/>
    </border>
    <border>
      <left style="thick">
        <color rgb="FF00B050"/>
      </left>
      <right/>
      <top style="medium">
        <color rgb="FF00B050"/>
      </top>
      <bottom/>
      <diagonal/>
    </border>
    <border>
      <left/>
      <right style="thick">
        <color rgb="FF00B050"/>
      </right>
      <top style="medium">
        <color rgb="FF00B050"/>
      </top>
      <bottom/>
      <diagonal/>
    </border>
    <border>
      <left style="thick">
        <color rgb="FF00B05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00B050"/>
      </right>
      <top style="thin">
        <color indexed="64"/>
      </top>
      <bottom/>
      <diagonal/>
    </border>
    <border>
      <left style="thick">
        <color theme="6" tint="-0.499984740745262"/>
      </left>
      <right style="thin">
        <color indexed="64"/>
      </right>
      <top style="thick">
        <color theme="6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6" tint="-0.499984740745262"/>
      </top>
      <bottom style="thin">
        <color indexed="64"/>
      </bottom>
      <diagonal/>
    </border>
    <border>
      <left style="thin">
        <color indexed="64"/>
      </left>
      <right style="thick">
        <color theme="6" tint="-0.499984740745262"/>
      </right>
      <top style="thick">
        <color theme="6" tint="-0.499984740745262"/>
      </top>
      <bottom style="thin">
        <color indexed="64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 style="thick">
        <color theme="6" tint="-0.499984740745262"/>
      </left>
      <right/>
      <top/>
      <bottom/>
      <diagonal/>
    </border>
    <border>
      <left/>
      <right style="thick">
        <color theme="6" tint="-0.499984740745262"/>
      </right>
      <top/>
      <bottom/>
      <diagonal/>
    </border>
    <border>
      <left style="thick">
        <color theme="6" tint="-0.499984740745262"/>
      </left>
      <right/>
      <top/>
      <bottom style="thin">
        <color indexed="64"/>
      </bottom>
      <diagonal/>
    </border>
    <border>
      <left style="medium">
        <color rgb="FFFF0000"/>
      </left>
      <right/>
      <top style="dotted">
        <color rgb="FFFF0000"/>
      </top>
      <bottom style="medium">
        <color rgb="FFFF0000"/>
      </bottom>
      <diagonal/>
    </border>
    <border>
      <left/>
      <right/>
      <top style="dotted">
        <color rgb="FFFF0000"/>
      </top>
      <bottom style="medium">
        <color rgb="FFFF0000"/>
      </bottom>
      <diagonal/>
    </border>
    <border>
      <left/>
      <right style="medium">
        <color rgb="FFFF0000"/>
      </right>
      <top style="dotted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theme="9"/>
      </top>
      <bottom/>
      <diagonal/>
    </border>
    <border>
      <left style="medium">
        <color theme="9"/>
      </left>
      <right style="thin">
        <color indexed="64"/>
      </right>
      <top style="medium">
        <color theme="9"/>
      </top>
      <bottom/>
      <diagonal/>
    </border>
    <border>
      <left style="thin">
        <color indexed="64"/>
      </left>
      <right/>
      <top style="medium">
        <color rgb="FFFF0000"/>
      </top>
      <bottom/>
      <diagonal/>
    </border>
    <border>
      <left style="medium">
        <color theme="9"/>
      </left>
      <right style="thin">
        <color indexed="64"/>
      </right>
      <top/>
      <bottom style="medium">
        <color theme="9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 style="dashDotDot">
        <color indexed="64"/>
      </left>
      <right/>
      <top style="medium">
        <color indexed="64"/>
      </top>
      <bottom/>
      <diagonal/>
    </border>
    <border>
      <left style="dashDotDot">
        <color indexed="64"/>
      </left>
      <right/>
      <top/>
      <bottom style="medium">
        <color indexed="64"/>
      </bottom>
      <diagonal/>
    </border>
    <border>
      <left style="dashDotDot">
        <color indexed="64"/>
      </left>
      <right/>
      <top style="dotted">
        <color indexed="64"/>
      </top>
      <bottom style="dotted">
        <color indexed="64"/>
      </bottom>
      <diagonal/>
    </border>
    <border>
      <left style="dashDotDot">
        <color indexed="64"/>
      </left>
      <right/>
      <top style="dotted">
        <color indexed="64"/>
      </top>
      <bottom style="medium">
        <color indexed="64"/>
      </bottom>
      <diagonal/>
    </border>
    <border>
      <left style="dashDotDot">
        <color indexed="64"/>
      </left>
      <right/>
      <top/>
      <bottom style="dotted">
        <color indexed="64"/>
      </bottom>
      <diagonal/>
    </border>
    <border>
      <left style="dashDotDot">
        <color indexed="64"/>
      </left>
      <right/>
      <top style="dotted">
        <color indexed="64"/>
      </top>
      <bottom style="dashDotDot">
        <color indexed="64"/>
      </bottom>
      <diagonal/>
    </border>
    <border>
      <left/>
      <right style="medium">
        <color indexed="64"/>
      </right>
      <top/>
      <bottom style="dashDotDot">
        <color indexed="64"/>
      </bottom>
      <diagonal/>
    </border>
    <border>
      <left style="medium">
        <color indexed="64"/>
      </left>
      <right/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/>
      <bottom style="dashDotDot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dotted">
        <color indexed="64"/>
      </bottom>
      <diagonal/>
    </border>
    <border>
      <left/>
      <right style="medium">
        <color indexed="64"/>
      </right>
      <top style="dashDotDot">
        <color indexed="64"/>
      </top>
      <bottom/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/>
      <diagonal/>
    </border>
    <border>
      <left style="medium">
        <color indexed="64"/>
      </left>
      <right/>
      <top style="dashDotDot">
        <color indexed="64"/>
      </top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/>
      <right/>
      <top style="thick">
        <color rgb="FF00B050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14"/>
      </left>
      <right style="thin">
        <color indexed="14"/>
      </right>
      <top style="double">
        <color indexed="14"/>
      </top>
      <bottom style="double">
        <color indexed="14"/>
      </bottom>
      <diagonal/>
    </border>
    <border>
      <left style="double">
        <color indexed="14"/>
      </left>
      <right style="thin">
        <color indexed="14"/>
      </right>
      <top/>
      <bottom style="thin">
        <color indexed="48"/>
      </bottom>
      <diagonal/>
    </border>
    <border>
      <left style="double">
        <color indexed="14"/>
      </left>
      <right style="thin">
        <color indexed="14"/>
      </right>
      <top style="thin">
        <color indexed="48"/>
      </top>
      <bottom style="thin">
        <color rgb="FF0D5EFF"/>
      </bottom>
      <diagonal/>
    </border>
    <border>
      <left style="thin">
        <color indexed="14"/>
      </left>
      <right style="double">
        <color indexed="14"/>
      </right>
      <top style="thin">
        <color indexed="48"/>
      </top>
      <bottom style="thin">
        <color rgb="FF0D5EFF"/>
      </bottom>
      <diagonal/>
    </border>
    <border>
      <left/>
      <right style="double">
        <color indexed="14"/>
      </right>
      <top style="thin">
        <color indexed="48"/>
      </top>
      <bottom style="thin">
        <color rgb="FF0D5EFF"/>
      </bottom>
      <diagonal/>
    </border>
    <border>
      <left style="double">
        <color indexed="14"/>
      </left>
      <right style="double">
        <color indexed="14"/>
      </right>
      <top style="thin">
        <color indexed="48"/>
      </top>
      <bottom style="thin">
        <color rgb="FF0D5EFF"/>
      </bottom>
      <diagonal/>
    </border>
    <border>
      <left style="double">
        <color indexed="14"/>
      </left>
      <right style="thin">
        <color indexed="14"/>
      </right>
      <top style="thin">
        <color rgb="FF0D5EFF"/>
      </top>
      <bottom style="thin">
        <color rgb="FF0D5EFF"/>
      </bottom>
      <diagonal/>
    </border>
    <border>
      <left style="thin">
        <color indexed="14"/>
      </left>
      <right style="double">
        <color indexed="14"/>
      </right>
      <top style="thin">
        <color rgb="FF0D5EFF"/>
      </top>
      <bottom style="thin">
        <color rgb="FF0D5EFF"/>
      </bottom>
      <diagonal/>
    </border>
    <border>
      <left/>
      <right style="double">
        <color indexed="14"/>
      </right>
      <top style="thin">
        <color rgb="FF0D5EFF"/>
      </top>
      <bottom style="thin">
        <color rgb="FF0D5EFF"/>
      </bottom>
      <diagonal/>
    </border>
    <border>
      <left style="double">
        <color indexed="14"/>
      </left>
      <right style="double">
        <color indexed="14"/>
      </right>
      <top style="thin">
        <color rgb="FF0D5EFF"/>
      </top>
      <bottom style="thin">
        <color rgb="FF0D5EFF"/>
      </bottom>
      <diagonal/>
    </border>
    <border>
      <left/>
      <right/>
      <top style="dotted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/>
      <top style="dashDotDot">
        <color indexed="64"/>
      </top>
      <bottom/>
      <diagonal/>
    </border>
    <border>
      <left/>
      <right style="medium">
        <color indexed="64"/>
      </right>
      <top style="dashDotDot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ck">
        <color rgb="FF00B050"/>
      </left>
      <right/>
      <top/>
      <bottom style="thin">
        <color indexed="64"/>
      </bottom>
      <diagonal/>
    </border>
    <border>
      <left/>
      <right style="thick">
        <color rgb="FF00B050"/>
      </right>
      <top/>
      <bottom style="thin">
        <color indexed="64"/>
      </bottom>
      <diagonal/>
    </border>
    <border>
      <left style="double">
        <color indexed="14"/>
      </left>
      <right/>
      <top/>
      <bottom/>
      <diagonal/>
    </border>
    <border>
      <left/>
      <right/>
      <top style="thin">
        <color rgb="FF0D5EFF"/>
      </top>
      <bottom/>
      <diagonal/>
    </border>
    <border>
      <left style="double">
        <color indexed="14"/>
      </left>
      <right style="double">
        <color indexed="14"/>
      </right>
      <top style="double">
        <color indexed="14"/>
      </top>
      <bottom style="thin">
        <color indexed="14"/>
      </bottom>
      <diagonal/>
    </border>
    <border>
      <left style="double">
        <color indexed="14"/>
      </left>
      <right style="double">
        <color indexed="14"/>
      </right>
      <top style="thin">
        <color indexed="14"/>
      </top>
      <bottom style="thin">
        <color indexed="14"/>
      </bottom>
      <diagonal/>
    </border>
    <border>
      <left style="double">
        <color indexed="14"/>
      </left>
      <right style="double">
        <color indexed="14"/>
      </right>
      <top style="thin">
        <color indexed="14"/>
      </top>
      <bottom style="double">
        <color indexed="1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7" fillId="0" borderId="0"/>
    <xf numFmtId="0" fontId="27" fillId="0" borderId="0"/>
    <xf numFmtId="9" fontId="1" fillId="0" borderId="0" applyFont="0" applyFill="0" applyBorder="0" applyAlignment="0" applyProtection="0">
      <alignment vertical="center"/>
    </xf>
    <xf numFmtId="0" fontId="57" fillId="0" borderId="0">
      <alignment vertical="center"/>
    </xf>
  </cellStyleXfs>
  <cellXfs count="119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0" borderId="1" xfId="0" applyFont="1" applyBorder="1"/>
    <xf numFmtId="176" fontId="14" fillId="0" borderId="1" xfId="0" applyNumberFormat="1" applyFont="1" applyBorder="1"/>
    <xf numFmtId="38" fontId="14" fillId="0" borderId="1" xfId="1" applyFont="1" applyBorder="1"/>
    <xf numFmtId="0" fontId="14" fillId="0" borderId="0" xfId="0" applyFont="1"/>
    <xf numFmtId="0" fontId="15" fillId="0" borderId="0" xfId="0" applyFont="1"/>
    <xf numFmtId="0" fontId="8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16" fillId="0" borderId="0" xfId="0" applyFont="1" applyAlignment="1">
      <alignment vertical="center"/>
    </xf>
    <xf numFmtId="178" fontId="0" fillId="0" borderId="1" xfId="0" applyNumberForma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77" fontId="10" fillId="0" borderId="3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38" fontId="5" fillId="0" borderId="2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3" fillId="0" borderId="0" xfId="1" applyFont="1" applyFill="1" applyAlignment="1">
      <alignment horizontal="right" vertical="center"/>
    </xf>
    <xf numFmtId="38" fontId="13" fillId="0" borderId="0" xfId="1" applyFont="1" applyFill="1" applyAlignment="1">
      <alignment horizontal="center" vertical="center"/>
    </xf>
    <xf numFmtId="38" fontId="18" fillId="0" borderId="0" xfId="1" applyFont="1" applyFill="1" applyAlignment="1">
      <alignment vertical="center"/>
    </xf>
    <xf numFmtId="38" fontId="2" fillId="0" borderId="0" xfId="1" applyFont="1" applyFill="1" applyAlignment="1">
      <alignment vertical="center"/>
    </xf>
    <xf numFmtId="38" fontId="5" fillId="0" borderId="0" xfId="1" applyFont="1" applyFill="1" applyAlignment="1">
      <alignment horizontal="center" vertical="center"/>
    </xf>
    <xf numFmtId="38" fontId="5" fillId="0" borderId="0" xfId="1" applyFont="1" applyFill="1"/>
    <xf numFmtId="38" fontId="5" fillId="0" borderId="1" xfId="1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horizontal="center" vertical="center" wrapText="1"/>
    </xf>
    <xf numFmtId="38" fontId="9" fillId="0" borderId="5" xfId="1" applyFont="1" applyFill="1" applyBorder="1" applyAlignment="1">
      <alignment horizontal="right" vertical="center"/>
    </xf>
    <xf numFmtId="38" fontId="9" fillId="0" borderId="2" xfId="1" applyFont="1" applyFill="1" applyBorder="1" applyAlignment="1">
      <alignment vertical="center"/>
    </xf>
    <xf numFmtId="38" fontId="2" fillId="0" borderId="2" xfId="1" applyFont="1" applyFill="1" applyBorder="1" applyAlignment="1">
      <alignment vertical="center"/>
    </xf>
    <xf numFmtId="38" fontId="2" fillId="0" borderId="4" xfId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38" fontId="5" fillId="0" borderId="0" xfId="1" applyFont="1" applyFill="1" applyAlignment="1"/>
    <xf numFmtId="38" fontId="5" fillId="0" borderId="0" xfId="1" applyFont="1" applyFill="1" applyAlignment="1">
      <alignment vertical="center"/>
    </xf>
    <xf numFmtId="38" fontId="5" fillId="0" borderId="9" xfId="1" applyFont="1" applyFill="1" applyBorder="1" applyAlignment="1">
      <alignment horizontal="center" vertical="center"/>
    </xf>
    <xf numFmtId="38" fontId="9" fillId="0" borderId="5" xfId="1" applyFont="1" applyFill="1" applyBorder="1" applyAlignment="1">
      <alignment horizontal="right" vertical="center" wrapText="1"/>
    </xf>
    <xf numFmtId="38" fontId="6" fillId="0" borderId="2" xfId="1" applyFont="1" applyFill="1" applyBorder="1" applyAlignment="1">
      <alignment vertical="center"/>
    </xf>
    <xf numFmtId="38" fontId="0" fillId="0" borderId="0" xfId="1" applyFont="1" applyFill="1" applyAlignment="1"/>
    <xf numFmtId="38" fontId="0" fillId="0" borderId="0" xfId="1" applyFont="1" applyFill="1"/>
    <xf numFmtId="0" fontId="20" fillId="0" borderId="0" xfId="0" applyFont="1" applyAlignment="1">
      <alignment horizontal="right" vertical="center"/>
    </xf>
    <xf numFmtId="38" fontId="6" fillId="0" borderId="2" xfId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22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5" borderId="25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179" fontId="9" fillId="0" borderId="1" xfId="1" applyNumberFormat="1" applyFont="1" applyFill="1" applyBorder="1" applyAlignment="1">
      <alignment vertical="center"/>
    </xf>
    <xf numFmtId="179" fontId="9" fillId="0" borderId="5" xfId="1" applyNumberFormat="1" applyFont="1" applyFill="1" applyBorder="1" applyAlignment="1">
      <alignment vertical="center"/>
    </xf>
    <xf numFmtId="179" fontId="9" fillId="0" borderId="2" xfId="1" applyNumberFormat="1" applyFont="1" applyFill="1" applyBorder="1" applyAlignment="1">
      <alignment vertical="center"/>
    </xf>
    <xf numFmtId="179" fontId="2" fillId="0" borderId="1" xfId="1" applyNumberFormat="1" applyFont="1" applyFill="1" applyBorder="1" applyAlignment="1">
      <alignment vertical="center"/>
    </xf>
    <xf numFmtId="179" fontId="8" fillId="0" borderId="0" xfId="1" applyNumberFormat="1" applyFont="1" applyFill="1" applyAlignment="1">
      <alignment horizontal="right" vertical="center"/>
    </xf>
    <xf numFmtId="0" fontId="23" fillId="0" borderId="32" xfId="2" applyFont="1" applyBorder="1" applyAlignment="1">
      <alignment horizontal="center" vertical="center"/>
    </xf>
    <xf numFmtId="0" fontId="0" fillId="0" borderId="33" xfId="2" applyFont="1" applyBorder="1" applyAlignment="1">
      <alignment horizontal="center" vertical="center" shrinkToFit="1"/>
    </xf>
    <xf numFmtId="180" fontId="0" fillId="0" borderId="33" xfId="2" applyNumberFormat="1" applyFont="1" applyBorder="1" applyAlignment="1">
      <alignment horizontal="center" vertical="center" shrinkToFit="1"/>
    </xf>
    <xf numFmtId="0" fontId="23" fillId="0" borderId="33" xfId="2" applyFont="1" applyBorder="1" applyAlignment="1">
      <alignment horizontal="center" vertical="center" wrapText="1"/>
    </xf>
    <xf numFmtId="180" fontId="23" fillId="0" borderId="33" xfId="2" applyNumberFormat="1" applyFont="1" applyBorder="1" applyAlignment="1">
      <alignment horizontal="center" vertical="center"/>
    </xf>
    <xf numFmtId="0" fontId="24" fillId="0" borderId="0" xfId="2" applyFont="1">
      <alignment vertical="center"/>
    </xf>
    <xf numFmtId="0" fontId="23" fillId="0" borderId="34" xfId="2" applyFont="1" applyBorder="1" applyAlignment="1">
      <alignment horizontal="center" vertical="center"/>
    </xf>
    <xf numFmtId="180" fontId="0" fillId="0" borderId="35" xfId="2" applyNumberFormat="1" applyFont="1" applyBorder="1" applyAlignment="1">
      <alignment horizontal="center" vertical="center" shrinkToFit="1"/>
    </xf>
    <xf numFmtId="180" fontId="0" fillId="0" borderId="35" xfId="2" applyNumberFormat="1" applyFont="1" applyBorder="1" applyAlignment="1" applyProtection="1">
      <alignment horizontal="center" vertical="center" shrinkToFit="1"/>
      <protection locked="0"/>
    </xf>
    <xf numFmtId="0" fontId="23" fillId="0" borderId="0" xfId="2" applyFont="1">
      <alignment vertical="center"/>
    </xf>
    <xf numFmtId="0" fontId="24" fillId="0" borderId="0" xfId="2" applyFont="1" applyAlignment="1">
      <alignment horizontal="center" vertical="center"/>
    </xf>
    <xf numFmtId="0" fontId="0" fillId="0" borderId="0" xfId="2" applyFont="1" applyAlignment="1">
      <alignment horizontal="center" vertical="center" shrinkToFit="1"/>
    </xf>
    <xf numFmtId="180" fontId="0" fillId="0" borderId="0" xfId="2" applyNumberFormat="1" applyFont="1" applyAlignment="1">
      <alignment horizontal="center" vertical="center" shrinkToFit="1"/>
    </xf>
    <xf numFmtId="180" fontId="23" fillId="0" borderId="0" xfId="2" applyNumberFormat="1" applyFont="1">
      <alignment vertical="center"/>
    </xf>
    <xf numFmtId="0" fontId="0" fillId="0" borderId="0" xfId="2" applyFont="1">
      <alignment vertical="center"/>
    </xf>
    <xf numFmtId="0" fontId="1" fillId="0" borderId="0" xfId="2">
      <alignment vertical="center"/>
    </xf>
    <xf numFmtId="0" fontId="25" fillId="0" borderId="0" xfId="2" applyFont="1">
      <alignment vertical="center"/>
    </xf>
    <xf numFmtId="0" fontId="0" fillId="8" borderId="0" xfId="2" applyFont="1" applyFill="1">
      <alignment vertical="center"/>
    </xf>
    <xf numFmtId="0" fontId="25" fillId="6" borderId="0" xfId="2" applyFont="1" applyFill="1">
      <alignment vertical="center"/>
    </xf>
    <xf numFmtId="0" fontId="26" fillId="10" borderId="0" xfId="2" applyFont="1" applyFill="1">
      <alignment vertical="center"/>
    </xf>
    <xf numFmtId="0" fontId="0" fillId="11" borderId="0" xfId="2" applyFont="1" applyFill="1">
      <alignment vertical="center"/>
    </xf>
    <xf numFmtId="0" fontId="0" fillId="7" borderId="0" xfId="2" applyFont="1" applyFill="1">
      <alignment vertical="center"/>
    </xf>
    <xf numFmtId="0" fontId="0" fillId="12" borderId="0" xfId="2" applyFont="1" applyFill="1">
      <alignment vertical="center"/>
    </xf>
    <xf numFmtId="0" fontId="0" fillId="5" borderId="0" xfId="2" applyFont="1" applyFill="1">
      <alignment vertical="center"/>
    </xf>
    <xf numFmtId="0" fontId="0" fillId="13" borderId="0" xfId="2" applyFont="1" applyFill="1">
      <alignment vertical="center"/>
    </xf>
    <xf numFmtId="0" fontId="0" fillId="10" borderId="0" xfId="2" applyFont="1" applyFill="1">
      <alignment vertical="center"/>
    </xf>
    <xf numFmtId="0" fontId="0" fillId="15" borderId="0" xfId="2" applyFont="1" applyFill="1">
      <alignment vertical="center"/>
    </xf>
    <xf numFmtId="0" fontId="0" fillId="16" borderId="0" xfId="2" applyFont="1" applyFill="1">
      <alignment vertical="center"/>
    </xf>
    <xf numFmtId="180" fontId="23" fillId="6" borderId="35" xfId="2" applyNumberFormat="1" applyFont="1" applyFill="1" applyBorder="1">
      <alignment vertical="center"/>
    </xf>
    <xf numFmtId="0" fontId="0" fillId="7" borderId="0" xfId="2" applyFont="1" applyFill="1" applyAlignment="1">
      <alignment vertical="center" shrinkToFit="1"/>
    </xf>
    <xf numFmtId="0" fontId="0" fillId="14" borderId="0" xfId="2" applyFont="1" applyFill="1" applyAlignment="1">
      <alignment vertical="center" shrinkToFit="1"/>
    </xf>
    <xf numFmtId="0" fontId="1" fillId="0" borderId="0" xfId="2" applyAlignment="1">
      <alignment vertical="center" shrinkToFit="1"/>
    </xf>
    <xf numFmtId="0" fontId="0" fillId="3" borderId="0" xfId="2" applyFont="1" applyFill="1" applyAlignment="1">
      <alignment vertical="center" shrinkToFit="1"/>
    </xf>
    <xf numFmtId="0" fontId="0" fillId="21" borderId="0" xfId="2" applyFont="1" applyFill="1" applyAlignment="1">
      <alignment vertical="center" shrinkToFit="1"/>
    </xf>
    <xf numFmtId="0" fontId="0" fillId="22" borderId="0" xfId="2" applyFont="1" applyFill="1">
      <alignment vertical="center"/>
    </xf>
    <xf numFmtId="0" fontId="0" fillId="23" borderId="0" xfId="2" applyFont="1" applyFill="1">
      <alignment vertical="center"/>
    </xf>
    <xf numFmtId="0" fontId="29" fillId="0" borderId="0" xfId="0" applyFont="1" applyAlignment="1">
      <alignment horizontal="center" vertical="center"/>
    </xf>
    <xf numFmtId="38" fontId="16" fillId="0" borderId="0" xfId="0" applyNumberFormat="1" applyFont="1" applyAlignment="1">
      <alignment horizontal="center" vertical="center"/>
    </xf>
    <xf numFmtId="0" fontId="0" fillId="0" borderId="0" xfId="2" applyFont="1" applyAlignment="1">
      <alignment vertical="center" shrinkToFit="1"/>
    </xf>
    <xf numFmtId="38" fontId="9" fillId="0" borderId="5" xfId="1" applyFont="1" applyFill="1" applyBorder="1" applyAlignment="1">
      <alignment horizontal="left" vertical="center"/>
    </xf>
    <xf numFmtId="38" fontId="9" fillId="0" borderId="2" xfId="1" applyFont="1" applyFill="1" applyBorder="1" applyAlignment="1">
      <alignment horizontal="left" vertical="center"/>
    </xf>
    <xf numFmtId="38" fontId="9" fillId="0" borderId="4" xfId="1" applyFont="1" applyFill="1" applyBorder="1" applyAlignment="1">
      <alignment horizontal="left" vertical="center"/>
    </xf>
    <xf numFmtId="0" fontId="33" fillId="0" borderId="0" xfId="5" applyFont="1" applyAlignment="1">
      <alignment horizontal="right" vertical="center" shrinkToFit="1"/>
    </xf>
    <xf numFmtId="0" fontId="33" fillId="0" borderId="0" xfId="5" applyFont="1" applyAlignment="1">
      <alignment vertical="center" shrinkToFit="1"/>
    </xf>
    <xf numFmtId="0" fontId="30" fillId="0" borderId="0" xfId="5" applyFont="1"/>
    <xf numFmtId="184" fontId="33" fillId="0" borderId="0" xfId="5" applyNumberFormat="1" applyFont="1" applyAlignment="1">
      <alignment horizontal="center" vertical="center" shrinkToFit="1"/>
    </xf>
    <xf numFmtId="184" fontId="34" fillId="0" borderId="0" xfId="5" applyNumberFormat="1" applyFont="1" applyAlignment="1">
      <alignment vertical="center" shrinkToFit="1"/>
    </xf>
    <xf numFmtId="0" fontId="31" fillId="0" borderId="0" xfId="5" applyFont="1"/>
    <xf numFmtId="0" fontId="31" fillId="0" borderId="0" xfId="5" applyFont="1" applyAlignment="1">
      <alignment shrinkToFit="1"/>
    </xf>
    <xf numFmtId="0" fontId="35" fillId="0" borderId="0" xfId="5" applyFont="1" applyAlignment="1">
      <alignment shrinkToFit="1"/>
    </xf>
    <xf numFmtId="181" fontId="31" fillId="0" borderId="0" xfId="5" applyNumberFormat="1" applyFont="1" applyAlignment="1">
      <alignment shrinkToFit="1"/>
    </xf>
    <xf numFmtId="0" fontId="36" fillId="0" borderId="0" xfId="5" applyFont="1" applyAlignment="1">
      <alignment horizontal="left" vertical="center"/>
    </xf>
    <xf numFmtId="0" fontId="37" fillId="0" borderId="0" xfId="0" applyFont="1"/>
    <xf numFmtId="0" fontId="38" fillId="0" borderId="43" xfId="5" applyFont="1" applyBorder="1" applyAlignment="1">
      <alignment vertical="center"/>
    </xf>
    <xf numFmtId="0" fontId="31" fillId="0" borderId="0" xfId="5" applyFont="1" applyAlignment="1">
      <alignment horizontal="center" vertical="center" shrinkToFit="1"/>
    </xf>
    <xf numFmtId="0" fontId="32" fillId="0" borderId="0" xfId="5" applyFont="1" applyAlignment="1">
      <alignment textRotation="255"/>
    </xf>
    <xf numFmtId="181" fontId="40" fillId="0" borderId="0" xfId="5" applyNumberFormat="1" applyFont="1" applyAlignment="1">
      <alignment horizontal="center"/>
    </xf>
    <xf numFmtId="0" fontId="35" fillId="0" borderId="0" xfId="5" applyFont="1"/>
    <xf numFmtId="181" fontId="31" fillId="0" borderId="0" xfId="5" applyNumberFormat="1" applyFont="1"/>
    <xf numFmtId="0" fontId="34" fillId="0" borderId="0" xfId="5" applyFont="1"/>
    <xf numFmtId="0" fontId="50" fillId="0" borderId="0" xfId="5" applyFont="1" applyAlignment="1">
      <alignment vertical="center" shrinkToFit="1"/>
    </xf>
    <xf numFmtId="41" fontId="33" fillId="0" borderId="0" xfId="5" applyNumberFormat="1" applyFont="1" applyAlignment="1">
      <alignment horizontal="center" vertical="center"/>
    </xf>
    <xf numFmtId="181" fontId="30" fillId="0" borderId="0" xfId="5" applyNumberFormat="1" applyFont="1" applyAlignment="1">
      <alignment horizontal="center" vertical="center"/>
    </xf>
    <xf numFmtId="0" fontId="32" fillId="0" borderId="0" xfId="5" applyFont="1" applyAlignment="1">
      <alignment horizontal="center" vertical="center" shrinkToFit="1"/>
    </xf>
    <xf numFmtId="0" fontId="31" fillId="0" borderId="0" xfId="5" applyFont="1" applyAlignment="1">
      <alignment vertical="center" shrinkToFit="1"/>
    </xf>
    <xf numFmtId="183" fontId="31" fillId="0" borderId="0" xfId="5" applyNumberFormat="1" applyFont="1" applyAlignment="1">
      <alignment vertical="center" shrinkToFit="1"/>
    </xf>
    <xf numFmtId="181" fontId="31" fillId="0" borderId="0" xfId="5" applyNumberFormat="1" applyFont="1" applyAlignment="1">
      <alignment vertical="center" shrinkToFit="1"/>
    </xf>
    <xf numFmtId="181" fontId="38" fillId="0" borderId="0" xfId="5" applyNumberFormat="1" applyFont="1" applyAlignment="1">
      <alignment horizontal="center" vertical="center" shrinkToFit="1"/>
    </xf>
    <xf numFmtId="0" fontId="31" fillId="0" borderId="0" xfId="5" applyFont="1" applyAlignment="1">
      <alignment horizontal="centerContinuous" vertical="center"/>
    </xf>
    <xf numFmtId="0" fontId="52" fillId="0" borderId="0" xfId="5" applyFont="1" applyAlignment="1">
      <alignment horizontal="centerContinuous"/>
    </xf>
    <xf numFmtId="0" fontId="48" fillId="0" borderId="0" xfId="5" applyFont="1" applyAlignment="1">
      <alignment horizontal="centerContinuous"/>
    </xf>
    <xf numFmtId="0" fontId="31" fillId="0" borderId="0" xfId="5" applyFont="1" applyAlignment="1">
      <alignment horizontal="centerContinuous"/>
    </xf>
    <xf numFmtId="6" fontId="34" fillId="0" borderId="0" xfId="5" applyNumberFormat="1" applyFont="1" applyAlignment="1">
      <alignment horizontal="center" vertical="center" shrinkToFit="1"/>
    </xf>
    <xf numFmtId="180" fontId="53" fillId="0" borderId="0" xfId="1" applyNumberFormat="1" applyFont="1" applyBorder="1" applyAlignment="1">
      <alignment vertical="center"/>
    </xf>
    <xf numFmtId="180" fontId="53" fillId="0" borderId="0" xfId="1" applyNumberFormat="1" applyFont="1" applyBorder="1" applyAlignment="1">
      <alignment horizontal="center" vertical="center"/>
    </xf>
    <xf numFmtId="0" fontId="34" fillId="18" borderId="0" xfId="5" applyFont="1" applyFill="1"/>
    <xf numFmtId="38" fontId="54" fillId="0" borderId="0" xfId="1" applyFont="1" applyFill="1" applyAlignment="1">
      <alignment horizontal="center" vertical="center" shrinkToFit="1"/>
    </xf>
    <xf numFmtId="0" fontId="55" fillId="0" borderId="0" xfId="5" applyFont="1" applyAlignment="1">
      <alignment horizontal="center" vertical="center" shrinkToFit="1"/>
    </xf>
    <xf numFmtId="0" fontId="38" fillId="0" borderId="0" xfId="5" applyFont="1"/>
    <xf numFmtId="38" fontId="56" fillId="0" borderId="0" xfId="1" applyFont="1" applyFill="1" applyAlignment="1">
      <alignment horizontal="left" vertical="center"/>
    </xf>
    <xf numFmtId="38" fontId="56" fillId="0" borderId="0" xfId="1" applyFont="1" applyFill="1" applyAlignment="1">
      <alignment horizontal="center" vertical="center"/>
    </xf>
    <xf numFmtId="0" fontId="35" fillId="18" borderId="0" xfId="5" applyFont="1" applyFill="1"/>
    <xf numFmtId="38" fontId="46" fillId="0" borderId="0" xfId="1" applyFont="1" applyFill="1" applyBorder="1" applyAlignment="1">
      <alignment vertical="center" wrapText="1" shrinkToFit="1"/>
    </xf>
    <xf numFmtId="38" fontId="46" fillId="0" borderId="0" xfId="1" applyFont="1" applyFill="1" applyBorder="1" applyAlignment="1">
      <alignment vertical="center" wrapText="1"/>
    </xf>
    <xf numFmtId="0" fontId="34" fillId="0" borderId="0" xfId="5" applyFont="1" applyAlignment="1">
      <alignment horizontal="centerContinuous" vertical="center"/>
    </xf>
    <xf numFmtId="0" fontId="40" fillId="0" borderId="0" xfId="5" applyFont="1" applyAlignment="1">
      <alignment vertical="center" shrinkToFit="1"/>
    </xf>
    <xf numFmtId="181" fontId="36" fillId="0" borderId="0" xfId="5" applyNumberFormat="1" applyFont="1" applyAlignment="1">
      <alignment vertical="center" shrinkToFit="1"/>
    </xf>
    <xf numFmtId="9" fontId="34" fillId="0" borderId="0" xfId="6" applyFont="1" applyFill="1" applyBorder="1" applyAlignment="1">
      <alignment horizontal="centerContinuous" vertical="center"/>
    </xf>
    <xf numFmtId="185" fontId="33" fillId="0" borderId="0" xfId="5" applyNumberFormat="1" applyFont="1" applyAlignment="1">
      <alignment vertical="center" shrinkToFit="1"/>
    </xf>
    <xf numFmtId="0" fontId="33" fillId="0" borderId="36" xfId="5" applyFont="1" applyBorder="1" applyAlignment="1">
      <alignment horizontal="center" vertical="center" shrinkToFit="1"/>
    </xf>
    <xf numFmtId="0" fontId="33" fillId="0" borderId="0" xfId="5" applyFont="1" applyAlignment="1">
      <alignment horizontal="center" vertical="center" shrinkToFit="1"/>
    </xf>
    <xf numFmtId="187" fontId="32" fillId="0" borderId="0" xfId="5" applyNumberFormat="1" applyFont="1" applyAlignment="1">
      <alignment horizontal="center" vertical="center" shrinkToFit="1"/>
    </xf>
    <xf numFmtId="0" fontId="47" fillId="0" borderId="0" xfId="5" applyFont="1" applyAlignment="1">
      <alignment horizontal="center" vertical="center" shrinkToFit="1"/>
    </xf>
    <xf numFmtId="41" fontId="47" fillId="0" borderId="0" xfId="5" applyNumberFormat="1" applyFont="1" applyAlignment="1">
      <alignment horizontal="center" vertical="center" shrinkToFit="1"/>
    </xf>
    <xf numFmtId="41" fontId="47" fillId="0" borderId="0" xfId="5" applyNumberFormat="1" applyFont="1" applyAlignment="1">
      <alignment vertical="center" shrinkToFit="1"/>
    </xf>
    <xf numFmtId="0" fontId="39" fillId="0" borderId="0" xfId="5" applyFont="1" applyAlignment="1">
      <alignment vertical="center" shrinkToFit="1"/>
    </xf>
    <xf numFmtId="0" fontId="39" fillId="0" borderId="0" xfId="5" applyFont="1" applyAlignment="1">
      <alignment vertical="center"/>
    </xf>
    <xf numFmtId="38" fontId="46" fillId="0" borderId="0" xfId="5" applyNumberFormat="1" applyFont="1" applyAlignment="1">
      <alignment vertical="center" shrinkToFit="1"/>
    </xf>
    <xf numFmtId="0" fontId="39" fillId="0" borderId="0" xfId="5" applyFont="1" applyAlignment="1">
      <alignment horizontal="center" vertical="center" shrinkToFit="1"/>
    </xf>
    <xf numFmtId="0" fontId="36" fillId="0" borderId="0" xfId="5" applyFont="1" applyAlignment="1">
      <alignment vertical="center"/>
    </xf>
    <xf numFmtId="0" fontId="32" fillId="0" borderId="104" xfId="5" applyFont="1" applyBorder="1" applyAlignment="1">
      <alignment textRotation="255"/>
    </xf>
    <xf numFmtId="0" fontId="31" fillId="0" borderId="104" xfId="5" applyFont="1" applyBorder="1"/>
    <xf numFmtId="0" fontId="36" fillId="0" borderId="104" xfId="5" applyFont="1" applyBorder="1" applyAlignment="1">
      <alignment vertical="center"/>
    </xf>
    <xf numFmtId="0" fontId="38" fillId="0" borderId="0" xfId="5" applyFont="1" applyAlignment="1">
      <alignment vertical="center"/>
    </xf>
    <xf numFmtId="0" fontId="30" fillId="0" borderId="0" xfId="5" applyFont="1" applyAlignment="1">
      <alignment vertical="center" shrinkToFit="1"/>
    </xf>
    <xf numFmtId="0" fontId="41" fillId="0" borderId="0" xfId="5" applyFont="1" applyAlignment="1">
      <alignment horizontal="center" vertical="center" shrinkToFit="1"/>
    </xf>
    <xf numFmtId="0" fontId="38" fillId="0" borderId="0" xfId="5" applyFont="1" applyAlignment="1">
      <alignment horizontal="center" vertical="center" shrinkToFit="1"/>
    </xf>
    <xf numFmtId="0" fontId="42" fillId="0" borderId="0" xfId="5" applyFont="1" applyAlignment="1">
      <alignment horizontal="center" vertical="center" shrinkToFit="1"/>
    </xf>
    <xf numFmtId="0" fontId="47" fillId="8" borderId="6" xfId="5" applyFont="1" applyFill="1" applyBorder="1" applyAlignment="1">
      <alignment horizontal="center" vertical="center" shrinkToFit="1"/>
    </xf>
    <xf numFmtId="0" fontId="47" fillId="8" borderId="0" xfId="5" applyFont="1" applyFill="1" applyAlignment="1">
      <alignment horizontal="center" vertical="center" shrinkToFit="1"/>
    </xf>
    <xf numFmtId="0" fontId="47" fillId="8" borderId="3" xfId="5" applyFont="1" applyFill="1" applyBorder="1" applyAlignment="1">
      <alignment horizontal="center" vertical="center" shrinkToFit="1"/>
    </xf>
    <xf numFmtId="0" fontId="36" fillId="0" borderId="0" xfId="5" applyFont="1" applyAlignment="1">
      <alignment horizontal="left" vertical="center" shrinkToFit="1"/>
    </xf>
    <xf numFmtId="0" fontId="36" fillId="0" borderId="104" xfId="5" applyFont="1" applyBorder="1" applyAlignment="1">
      <alignment horizontal="left" vertical="center" shrinkToFit="1"/>
    </xf>
    <xf numFmtId="0" fontId="31" fillId="0" borderId="0" xfId="5" applyFont="1" applyAlignment="1">
      <alignment horizontal="center"/>
    </xf>
    <xf numFmtId="0" fontId="45" fillId="0" borderId="0" xfId="5" applyFont="1" applyAlignment="1">
      <alignment horizontal="center" vertical="center" shrinkToFit="1"/>
    </xf>
    <xf numFmtId="0" fontId="57" fillId="0" borderId="0" xfId="7">
      <alignment vertical="center"/>
    </xf>
    <xf numFmtId="0" fontId="59" fillId="0" borderId="0" xfId="7" applyFont="1">
      <alignment vertical="center"/>
    </xf>
    <xf numFmtId="0" fontId="59" fillId="0" borderId="3" xfId="7" applyFont="1" applyBorder="1">
      <alignment vertical="center"/>
    </xf>
    <xf numFmtId="0" fontId="64" fillId="27" borderId="112" xfId="7" applyFont="1" applyFill="1" applyBorder="1">
      <alignment vertical="center"/>
    </xf>
    <xf numFmtId="0" fontId="64" fillId="27" borderId="113" xfId="7" applyFont="1" applyFill="1" applyBorder="1" applyAlignment="1">
      <alignment vertical="center" wrapText="1"/>
    </xf>
    <xf numFmtId="0" fontId="64" fillId="27" borderId="114" xfId="7" applyFont="1" applyFill="1" applyBorder="1" applyAlignment="1">
      <alignment vertical="center" wrapText="1"/>
    </xf>
    <xf numFmtId="0" fontId="59" fillId="29" borderId="22" xfId="7" applyFont="1" applyFill="1" applyBorder="1" applyAlignment="1">
      <alignment horizontal="center" vertical="center"/>
    </xf>
    <xf numFmtId="0" fontId="59" fillId="7" borderId="115" xfId="7" applyFont="1" applyFill="1" applyBorder="1" applyAlignment="1">
      <alignment horizontal="center" vertical="center"/>
    </xf>
    <xf numFmtId="0" fontId="59" fillId="27" borderId="56" xfId="7" applyFont="1" applyFill="1" applyBorder="1">
      <alignment vertical="center"/>
    </xf>
    <xf numFmtId="0" fontId="59" fillId="27" borderId="50" xfId="7" applyFont="1" applyFill="1" applyBorder="1">
      <alignment vertical="center"/>
    </xf>
    <xf numFmtId="0" fontId="59" fillId="27" borderId="106" xfId="7" applyFont="1" applyFill="1" applyBorder="1">
      <alignment vertical="center"/>
    </xf>
    <xf numFmtId="0" fontId="59" fillId="29" borderId="30" xfId="7" applyFont="1" applyFill="1" applyBorder="1">
      <alignment vertical="center"/>
    </xf>
    <xf numFmtId="0" fontId="59" fillId="7" borderId="105" xfId="7" applyFont="1" applyFill="1" applyBorder="1">
      <alignment vertical="center"/>
    </xf>
    <xf numFmtId="0" fontId="59" fillId="30" borderId="116" xfId="7" applyFont="1" applyFill="1" applyBorder="1">
      <alignment vertical="center"/>
    </xf>
    <xf numFmtId="0" fontId="63" fillId="19" borderId="4" xfId="7" applyFont="1" applyFill="1" applyBorder="1" applyAlignment="1">
      <alignment horizontal="center" vertical="center"/>
    </xf>
    <xf numFmtId="0" fontId="59" fillId="27" borderId="117" xfId="7" applyFont="1" applyFill="1" applyBorder="1">
      <alignment vertical="center"/>
    </xf>
    <xf numFmtId="0" fontId="59" fillId="29" borderId="31" xfId="7" applyFont="1" applyFill="1" applyBorder="1">
      <alignment vertical="center"/>
    </xf>
    <xf numFmtId="0" fontId="59" fillId="7" borderId="106" xfId="7" applyFont="1" applyFill="1" applyBorder="1">
      <alignment vertical="center"/>
    </xf>
    <xf numFmtId="0" fontId="59" fillId="30" borderId="108" xfId="7" applyFont="1" applyFill="1" applyBorder="1">
      <alignment vertical="center"/>
    </xf>
    <xf numFmtId="0" fontId="59" fillId="0" borderId="7" xfId="7" applyFont="1" applyBorder="1">
      <alignment vertical="center"/>
    </xf>
    <xf numFmtId="0" fontId="59" fillId="0" borderId="29" xfId="7" applyFont="1" applyBorder="1">
      <alignment vertical="center"/>
    </xf>
    <xf numFmtId="0" fontId="59" fillId="27" borderId="70" xfId="7" applyFont="1" applyFill="1" applyBorder="1">
      <alignment vertical="center"/>
    </xf>
    <xf numFmtId="0" fontId="59" fillId="27" borderId="105" xfId="7" applyFont="1" applyFill="1" applyBorder="1">
      <alignment vertical="center"/>
    </xf>
    <xf numFmtId="0" fontId="65" fillId="0" borderId="29" xfId="7" applyFont="1" applyBorder="1">
      <alignment vertical="center"/>
    </xf>
    <xf numFmtId="0" fontId="63" fillId="27" borderId="61" xfId="7" applyFont="1" applyFill="1" applyBorder="1">
      <alignment vertical="center"/>
    </xf>
    <xf numFmtId="0" fontId="63" fillId="27" borderId="51" xfId="7" applyFont="1" applyFill="1" applyBorder="1">
      <alignment vertical="center"/>
    </xf>
    <xf numFmtId="0" fontId="63" fillId="27" borderId="107" xfId="7" applyFont="1" applyFill="1" applyBorder="1">
      <alignment vertical="center"/>
    </xf>
    <xf numFmtId="0" fontId="63" fillId="29" borderId="22" xfId="7" applyFont="1" applyFill="1" applyBorder="1">
      <alignment vertical="center"/>
    </xf>
    <xf numFmtId="0" fontId="63" fillId="7" borderId="107" xfId="7" applyFont="1" applyFill="1" applyBorder="1">
      <alignment vertical="center"/>
    </xf>
    <xf numFmtId="0" fontId="63" fillId="30" borderId="118" xfId="7" applyFont="1" applyFill="1" applyBorder="1">
      <alignment vertical="center"/>
    </xf>
    <xf numFmtId="0" fontId="59" fillId="0" borderId="8" xfId="7" applyFont="1" applyBorder="1">
      <alignment vertical="center"/>
    </xf>
    <xf numFmtId="0" fontId="57" fillId="0" borderId="29" xfId="7" applyBorder="1">
      <alignment vertical="center"/>
    </xf>
    <xf numFmtId="0" fontId="59" fillId="27" borderId="53" xfId="7" applyFont="1" applyFill="1" applyBorder="1">
      <alignment vertical="center"/>
    </xf>
    <xf numFmtId="0" fontId="59" fillId="27" borderId="119" xfId="7" applyFont="1" applyFill="1" applyBorder="1">
      <alignment vertical="center"/>
    </xf>
    <xf numFmtId="0" fontId="59" fillId="27" borderId="120" xfId="7" applyFont="1" applyFill="1" applyBorder="1">
      <alignment vertical="center"/>
    </xf>
    <xf numFmtId="0" fontId="59" fillId="29" borderId="64" xfId="7" applyFont="1" applyFill="1" applyBorder="1">
      <alignment vertical="center"/>
    </xf>
    <xf numFmtId="0" fontId="59" fillId="7" borderId="120" xfId="7" applyFont="1" applyFill="1" applyBorder="1">
      <alignment vertical="center"/>
    </xf>
    <xf numFmtId="0" fontId="59" fillId="30" borderId="109" xfId="7" applyFont="1" applyFill="1" applyBorder="1">
      <alignment vertical="center"/>
    </xf>
    <xf numFmtId="0" fontId="63" fillId="19" borderId="27" xfId="7" applyFont="1" applyFill="1" applyBorder="1" applyAlignment="1">
      <alignment horizontal="center" vertical="center"/>
    </xf>
    <xf numFmtId="0" fontId="59" fillId="0" borderId="123" xfId="7" applyFont="1" applyBorder="1">
      <alignment vertical="center"/>
    </xf>
    <xf numFmtId="0" fontId="57" fillId="0" borderId="6" xfId="7" applyBorder="1">
      <alignment vertical="center"/>
    </xf>
    <xf numFmtId="0" fontId="57" fillId="0" borderId="31" xfId="7" applyBorder="1">
      <alignment vertical="center"/>
    </xf>
    <xf numFmtId="0" fontId="65" fillId="0" borderId="123" xfId="7" applyFont="1" applyBorder="1">
      <alignment vertical="center"/>
    </xf>
    <xf numFmtId="0" fontId="57" fillId="0" borderId="22" xfId="7" applyBorder="1">
      <alignment vertical="center"/>
    </xf>
    <xf numFmtId="0" fontId="57" fillId="0" borderId="3" xfId="7" applyBorder="1">
      <alignment vertical="center"/>
    </xf>
    <xf numFmtId="0" fontId="59" fillId="0" borderId="26" xfId="7" applyFont="1" applyBorder="1">
      <alignment vertical="center"/>
    </xf>
    <xf numFmtId="0" fontId="63" fillId="0" borderId="0" xfId="7" applyFont="1">
      <alignment vertical="center"/>
    </xf>
    <xf numFmtId="0" fontId="39" fillId="32" borderId="0" xfId="5" applyFont="1" applyFill="1" applyAlignment="1">
      <alignment vertical="center" wrapText="1" shrinkToFit="1"/>
    </xf>
    <xf numFmtId="0" fontId="39" fillId="32" borderId="91" xfId="5" applyFont="1" applyFill="1" applyBorder="1" applyAlignment="1">
      <alignment vertical="center" wrapText="1" shrinkToFit="1"/>
    </xf>
    <xf numFmtId="0" fontId="0" fillId="7" borderId="48" xfId="2" applyFont="1" applyFill="1" applyBorder="1" applyAlignment="1">
      <alignment vertical="center" shrinkToFit="1"/>
    </xf>
    <xf numFmtId="0" fontId="43" fillId="0" borderId="0" xfId="5" applyFont="1" applyAlignment="1">
      <alignment horizontal="center" vertical="center" shrinkToFit="1"/>
    </xf>
    <xf numFmtId="181" fontId="38" fillId="0" borderId="0" xfId="5" applyNumberFormat="1" applyFont="1" applyAlignment="1">
      <alignment horizontal="center"/>
    </xf>
    <xf numFmtId="0" fontId="36" fillId="0" borderId="104" xfId="5" applyFont="1" applyBorder="1" applyAlignment="1">
      <alignment vertical="center" shrinkToFit="1"/>
    </xf>
    <xf numFmtId="0" fontId="23" fillId="0" borderId="141" xfId="2" applyFont="1" applyBorder="1" applyAlignment="1">
      <alignment horizontal="center" vertical="center"/>
    </xf>
    <xf numFmtId="0" fontId="30" fillId="0" borderId="0" xfId="5" applyFont="1" applyAlignment="1">
      <alignment horizontal="center" shrinkToFit="1"/>
    </xf>
    <xf numFmtId="0" fontId="36" fillId="19" borderId="83" xfId="5" applyFont="1" applyFill="1" applyBorder="1" applyAlignment="1">
      <alignment horizontal="center" vertical="center" shrinkToFit="1"/>
    </xf>
    <xf numFmtId="0" fontId="68" fillId="0" borderId="0" xfId="5" applyFont="1"/>
    <xf numFmtId="0" fontId="47" fillId="0" borderId="0" xfId="5" applyFont="1" applyAlignment="1">
      <alignment vertical="center"/>
    </xf>
    <xf numFmtId="185" fontId="46" fillId="0" borderId="0" xfId="5" applyNumberFormat="1" applyFont="1" applyAlignment="1">
      <alignment vertical="center" shrinkToFit="1"/>
    </xf>
    <xf numFmtId="0" fontId="45" fillId="0" borderId="0" xfId="5" applyFont="1" applyAlignment="1">
      <alignment vertical="center" shrinkToFit="1"/>
    </xf>
    <xf numFmtId="0" fontId="36" fillId="19" borderId="171" xfId="5" applyFont="1" applyFill="1" applyBorder="1" applyAlignment="1">
      <alignment horizontal="center" vertical="center" shrinkToFit="1"/>
    </xf>
    <xf numFmtId="0" fontId="23" fillId="0" borderId="0" xfId="2" applyFont="1" applyAlignment="1">
      <alignment horizontal="left" vertical="center" indent="2"/>
    </xf>
    <xf numFmtId="0" fontId="24" fillId="0" borderId="0" xfId="2" applyFont="1" applyAlignment="1">
      <alignment horizontal="left" vertical="center" indent="2"/>
    </xf>
    <xf numFmtId="0" fontId="23" fillId="0" borderId="0" xfId="2" applyFont="1" applyAlignment="1">
      <alignment horizontal="center" vertical="center"/>
    </xf>
    <xf numFmtId="180" fontId="0" fillId="0" borderId="33" xfId="2" applyNumberFormat="1" applyFont="1" applyBorder="1" applyAlignment="1">
      <alignment vertical="center" shrinkToFit="1"/>
    </xf>
    <xf numFmtId="180" fontId="0" fillId="0" borderId="35" xfId="2" applyNumberFormat="1" applyFont="1" applyBorder="1" applyAlignment="1" applyProtection="1">
      <alignment vertical="center" shrinkToFit="1"/>
      <protection locked="0"/>
    </xf>
    <xf numFmtId="180" fontId="0" fillId="0" borderId="0" xfId="2" applyNumberFormat="1" applyFont="1" applyAlignment="1">
      <alignment vertical="center" shrinkToFit="1"/>
    </xf>
    <xf numFmtId="0" fontId="14" fillId="0" borderId="35" xfId="2" applyFont="1" applyBorder="1" applyAlignment="1">
      <alignment horizontal="left" vertical="center" wrapText="1"/>
    </xf>
    <xf numFmtId="0" fontId="23" fillId="0" borderId="0" xfId="2" applyFont="1" applyAlignment="1">
      <alignment horizontal="left" vertical="center" wrapText="1"/>
    </xf>
    <xf numFmtId="180" fontId="23" fillId="0" borderId="35" xfId="2" applyNumberFormat="1" applyFont="1" applyBorder="1">
      <alignment vertical="center"/>
    </xf>
    <xf numFmtId="0" fontId="0" fillId="37" borderId="37" xfId="0" applyFill="1" applyBorder="1" applyAlignment="1">
      <alignment vertical="center"/>
    </xf>
    <xf numFmtId="0" fontId="0" fillId="37" borderId="40" xfId="0" applyFill="1" applyBorder="1" applyAlignment="1">
      <alignment vertical="center"/>
    </xf>
    <xf numFmtId="0" fontId="0" fillId="37" borderId="40" xfId="0" applyFill="1" applyBorder="1" applyAlignment="1">
      <alignment horizontal="center" vertical="center"/>
    </xf>
    <xf numFmtId="0" fontId="0" fillId="37" borderId="192" xfId="0" applyFill="1" applyBorder="1" applyAlignment="1">
      <alignment horizontal="center" vertical="center"/>
    </xf>
    <xf numFmtId="0" fontId="0" fillId="37" borderId="42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28" borderId="40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6" borderId="145" xfId="0" applyFill="1" applyBorder="1" applyAlignment="1">
      <alignment vertical="center" wrapText="1"/>
    </xf>
    <xf numFmtId="0" fontId="0" fillId="36" borderId="146" xfId="0" applyFill="1" applyBorder="1" applyAlignment="1">
      <alignment vertical="center" wrapText="1"/>
    </xf>
    <xf numFmtId="0" fontId="0" fillId="26" borderId="142" xfId="2" applyFont="1" applyFill="1" applyBorder="1" applyAlignment="1">
      <alignment vertical="center" shrinkToFit="1"/>
    </xf>
    <xf numFmtId="0" fontId="0" fillId="28" borderId="37" xfId="0" applyFill="1" applyBorder="1" applyAlignment="1">
      <alignment horizontal="center" vertical="center"/>
    </xf>
    <xf numFmtId="0" fontId="0" fillId="28" borderId="42" xfId="0" applyFill="1" applyBorder="1" applyAlignment="1">
      <alignment horizontal="center" vertical="center"/>
    </xf>
    <xf numFmtId="0" fontId="0" fillId="28" borderId="47" xfId="0" applyFill="1" applyBorder="1" applyAlignment="1">
      <alignment horizontal="left" indent="1"/>
    </xf>
    <xf numFmtId="0" fontId="0" fillId="28" borderId="142" xfId="0" applyFill="1" applyBorder="1" applyAlignment="1">
      <alignment horizontal="left" indent="1"/>
    </xf>
    <xf numFmtId="0" fontId="0" fillId="28" borderId="142" xfId="0" applyFill="1" applyBorder="1" applyAlignment="1">
      <alignment horizontal="left" wrapText="1" indent="1"/>
    </xf>
    <xf numFmtId="0" fontId="0" fillId="28" borderId="49" xfId="0" applyFill="1" applyBorder="1" applyAlignment="1">
      <alignment horizontal="left" indent="1"/>
    </xf>
    <xf numFmtId="0" fontId="0" fillId="28" borderId="142" xfId="0" applyFill="1" applyBorder="1" applyAlignment="1">
      <alignment horizontal="center" vertical="center"/>
    </xf>
    <xf numFmtId="0" fontId="0" fillId="37" borderId="38" xfId="0" applyFill="1" applyBorder="1" applyAlignment="1">
      <alignment vertical="center"/>
    </xf>
    <xf numFmtId="0" fontId="0" fillId="37" borderId="199" xfId="0" applyFill="1" applyBorder="1" applyAlignment="1">
      <alignment vertical="center"/>
    </xf>
    <xf numFmtId="0" fontId="0" fillId="37" borderId="201" xfId="0" applyFill="1" applyBorder="1"/>
    <xf numFmtId="0" fontId="0" fillId="37" borderId="201" xfId="0" applyFill="1" applyBorder="1" applyAlignment="1">
      <alignment vertical="center"/>
    </xf>
    <xf numFmtId="0" fontId="0" fillId="37" borderId="200" xfId="0" applyFill="1" applyBorder="1" applyAlignment="1">
      <alignment vertical="center"/>
    </xf>
    <xf numFmtId="0" fontId="0" fillId="28" borderId="202" xfId="0" applyFill="1" applyBorder="1" applyAlignment="1">
      <alignment horizontal="left" vertical="center" indent="2"/>
    </xf>
    <xf numFmtId="0" fontId="0" fillId="28" borderId="204" xfId="0" applyFill="1" applyBorder="1" applyAlignment="1">
      <alignment horizontal="left" vertical="center" indent="2"/>
    </xf>
    <xf numFmtId="0" fontId="0" fillId="28" borderId="205" xfId="0" applyFill="1" applyBorder="1" applyAlignment="1">
      <alignment horizontal="center" vertical="center"/>
    </xf>
    <xf numFmtId="0" fontId="0" fillId="36" borderId="142" xfId="0" applyFill="1" applyBorder="1" applyAlignment="1">
      <alignment vertical="center" wrapText="1"/>
    </xf>
    <xf numFmtId="0" fontId="0" fillId="28" borderId="206" xfId="0" applyFill="1" applyBorder="1" applyAlignment="1">
      <alignment horizontal="left" vertical="center" indent="2"/>
    </xf>
    <xf numFmtId="0" fontId="0" fillId="28" borderId="207" xfId="0" applyFill="1" applyBorder="1" applyAlignment="1">
      <alignment horizontal="left" vertical="center" indent="2"/>
    </xf>
    <xf numFmtId="0" fontId="0" fillId="28" borderId="209" xfId="0" applyFill="1" applyBorder="1" applyAlignment="1">
      <alignment horizontal="center" vertical="center"/>
    </xf>
    <xf numFmtId="0" fontId="0" fillId="28" borderId="210" xfId="0" applyFill="1" applyBorder="1" applyAlignment="1">
      <alignment horizontal="left" indent="1"/>
    </xf>
    <xf numFmtId="0" fontId="0" fillId="28" borderId="211" xfId="0" applyFill="1" applyBorder="1" applyAlignment="1">
      <alignment horizontal="left" vertical="center" indent="2"/>
    </xf>
    <xf numFmtId="0" fontId="0" fillId="28" borderId="213" xfId="0" applyFill="1" applyBorder="1" applyAlignment="1">
      <alignment horizontal="center" vertical="center"/>
    </xf>
    <xf numFmtId="0" fontId="0" fillId="28" borderId="213" xfId="0" applyFill="1" applyBorder="1" applyAlignment="1">
      <alignment horizontal="center" vertical="center" wrapText="1"/>
    </xf>
    <xf numFmtId="0" fontId="0" fillId="28" borderId="214" xfId="0" applyFill="1" applyBorder="1" applyAlignment="1">
      <alignment horizontal="left" wrapText="1" indent="1"/>
    </xf>
    <xf numFmtId="0" fontId="0" fillId="28" borderId="215" xfId="0" applyFill="1" applyBorder="1" applyAlignment="1">
      <alignment horizontal="center" vertical="center"/>
    </xf>
    <xf numFmtId="0" fontId="0" fillId="28" borderId="48" xfId="0" applyFill="1" applyBorder="1" applyAlignment="1">
      <alignment horizontal="left" indent="1"/>
    </xf>
    <xf numFmtId="0" fontId="0" fillId="28" borderId="213" xfId="0" applyFill="1" applyBorder="1" applyAlignment="1">
      <alignment horizontal="left" wrapText="1" indent="1"/>
    </xf>
    <xf numFmtId="0" fontId="0" fillId="28" borderId="209" xfId="0" applyFill="1" applyBorder="1" applyAlignment="1">
      <alignment horizontal="center" vertical="center" wrapText="1"/>
    </xf>
    <xf numFmtId="0" fontId="28" fillId="31" borderId="47" xfId="0" applyFont="1" applyFill="1" applyBorder="1" applyAlignment="1">
      <alignment vertical="center"/>
    </xf>
    <xf numFmtId="0" fontId="0" fillId="22" borderId="37" xfId="0" applyFill="1" applyBorder="1" applyAlignment="1">
      <alignment horizontal="center" vertical="center"/>
    </xf>
    <xf numFmtId="0" fontId="0" fillId="9" borderId="36" xfId="0" applyFill="1" applyBorder="1" applyAlignment="1">
      <alignment horizontal="center" vertical="center" textRotation="255"/>
    </xf>
    <xf numFmtId="0" fontId="71" fillId="0" borderId="10" xfId="0" applyFont="1" applyBorder="1" applyAlignment="1">
      <alignment horizontal="center" vertical="center" textRotation="255"/>
    </xf>
    <xf numFmtId="180" fontId="0" fillId="0" borderId="33" xfId="2" applyNumberFormat="1" applyFont="1" applyBorder="1" applyAlignment="1">
      <alignment horizontal="center" vertical="center"/>
    </xf>
    <xf numFmtId="180" fontId="0" fillId="0" borderId="35" xfId="2" applyNumberFormat="1" applyFont="1" applyBorder="1" applyAlignment="1" applyProtection="1">
      <alignment horizontal="center" vertical="center"/>
      <protection locked="0"/>
    </xf>
    <xf numFmtId="180" fontId="0" fillId="0" borderId="0" xfId="2" applyNumberFormat="1" applyFont="1" applyAlignment="1">
      <alignment horizontal="center" vertical="center"/>
    </xf>
    <xf numFmtId="181" fontId="33" fillId="0" borderId="219" xfId="5" applyNumberFormat="1" applyFont="1" applyBorder="1" applyAlignment="1">
      <alignment vertical="center"/>
    </xf>
    <xf numFmtId="185" fontId="47" fillId="0" borderId="219" xfId="5" applyNumberFormat="1" applyFont="1" applyBorder="1" applyAlignment="1">
      <alignment vertical="center" shrinkToFit="1"/>
    </xf>
    <xf numFmtId="0" fontId="46" fillId="0" borderId="10" xfId="5" applyFont="1" applyBorder="1" applyAlignment="1">
      <alignment vertical="center"/>
    </xf>
    <xf numFmtId="0" fontId="46" fillId="0" borderId="20" xfId="5" applyFont="1" applyBorder="1" applyAlignment="1">
      <alignment vertical="center"/>
    </xf>
    <xf numFmtId="189" fontId="54" fillId="0" borderId="11" xfId="5" applyNumberFormat="1" applyFont="1" applyBorder="1" applyAlignment="1">
      <alignment horizontal="center" vertical="center"/>
    </xf>
    <xf numFmtId="0" fontId="23" fillId="0" borderId="221" xfId="2" applyFont="1" applyBorder="1" applyAlignment="1">
      <alignment horizontal="center" vertical="center"/>
    </xf>
    <xf numFmtId="0" fontId="23" fillId="0" borderId="222" xfId="2" applyFont="1" applyBorder="1" applyAlignment="1">
      <alignment horizontal="right" vertical="center"/>
    </xf>
    <xf numFmtId="0" fontId="28" fillId="31" borderId="47" xfId="0" applyFont="1" applyFill="1" applyBorder="1" applyAlignment="1">
      <alignment horizontal="center" vertical="center"/>
    </xf>
    <xf numFmtId="0" fontId="75" fillId="0" borderId="140" xfId="2" applyFont="1" applyBorder="1" applyAlignment="1">
      <alignment horizontal="center" vertical="center" wrapText="1" shrinkToFit="1"/>
    </xf>
    <xf numFmtId="0" fontId="23" fillId="0" borderId="223" xfId="2" applyFont="1" applyBorder="1" applyAlignment="1" applyProtection="1">
      <alignment horizontal="right" vertical="center"/>
      <protection locked="0"/>
    </xf>
    <xf numFmtId="0" fontId="23" fillId="0" borderId="224" xfId="2" applyFont="1" applyBorder="1" applyAlignment="1" applyProtection="1">
      <alignment horizontal="center" vertical="center"/>
      <protection locked="0"/>
    </xf>
    <xf numFmtId="0" fontId="23" fillId="0" borderId="225" xfId="2" applyFont="1" applyBorder="1" applyAlignment="1" applyProtection="1">
      <alignment horizontal="center" vertical="center"/>
      <protection locked="0"/>
    </xf>
    <xf numFmtId="180" fontId="0" fillId="0" borderId="226" xfId="2" applyNumberFormat="1" applyFont="1" applyBorder="1" applyAlignment="1" applyProtection="1">
      <alignment horizontal="center" vertical="center" shrinkToFit="1"/>
      <protection locked="0"/>
    </xf>
    <xf numFmtId="180" fontId="0" fillId="0" borderId="226" xfId="2" applyNumberFormat="1" applyFont="1" applyBorder="1" applyAlignment="1" applyProtection="1">
      <alignment horizontal="center" vertical="center"/>
      <protection locked="0"/>
    </xf>
    <xf numFmtId="180" fontId="0" fillId="0" borderId="226" xfId="2" applyNumberFormat="1" applyFont="1" applyBorder="1" applyAlignment="1" applyProtection="1">
      <alignment vertical="center" shrinkToFit="1"/>
      <protection locked="0"/>
    </xf>
    <xf numFmtId="0" fontId="14" fillId="0" borderId="226" xfId="2" applyFont="1" applyBorder="1" applyAlignment="1" applyProtection="1">
      <alignment horizontal="left" vertical="center" wrapText="1"/>
      <protection locked="0"/>
    </xf>
    <xf numFmtId="180" fontId="23" fillId="0" borderId="226" xfId="2" applyNumberFormat="1" applyFont="1" applyBorder="1" applyProtection="1">
      <alignment vertical="center"/>
      <protection locked="0"/>
    </xf>
    <xf numFmtId="0" fontId="23" fillId="0" borderId="227" xfId="2" applyFont="1" applyBorder="1" applyAlignment="1" applyProtection="1">
      <alignment horizontal="right" vertical="center"/>
      <protection locked="0"/>
    </xf>
    <xf numFmtId="0" fontId="23" fillId="0" borderId="228" xfId="2" applyFont="1" applyBorder="1" applyAlignment="1" applyProtection="1">
      <alignment horizontal="center" vertical="center"/>
      <protection locked="0"/>
    </xf>
    <xf numFmtId="0" fontId="23" fillId="0" borderId="229" xfId="2" applyFont="1" applyBorder="1" applyAlignment="1" applyProtection="1">
      <alignment horizontal="center" vertical="center"/>
      <protection locked="0"/>
    </xf>
    <xf numFmtId="180" fontId="0" fillId="0" borderId="230" xfId="2" applyNumberFormat="1" applyFont="1" applyBorder="1" applyAlignment="1" applyProtection="1">
      <alignment horizontal="center" vertical="center" shrinkToFit="1"/>
      <protection locked="0"/>
    </xf>
    <xf numFmtId="180" fontId="0" fillId="0" borderId="230" xfId="2" applyNumberFormat="1" applyFont="1" applyBorder="1" applyAlignment="1" applyProtection="1">
      <alignment horizontal="center" vertical="center"/>
      <protection locked="0"/>
    </xf>
    <xf numFmtId="180" fontId="0" fillId="0" borderId="230" xfId="2" applyNumberFormat="1" applyFont="1" applyBorder="1" applyAlignment="1" applyProtection="1">
      <alignment vertical="center" shrinkToFit="1"/>
      <protection locked="0"/>
    </xf>
    <xf numFmtId="0" fontId="14" fillId="0" borderId="230" xfId="2" applyFont="1" applyBorder="1" applyAlignment="1" applyProtection="1">
      <alignment horizontal="left" vertical="center" wrapText="1"/>
      <protection locked="0"/>
    </xf>
    <xf numFmtId="180" fontId="23" fillId="0" borderId="230" xfId="2" applyNumberFormat="1" applyFont="1" applyBorder="1" applyProtection="1">
      <alignment vertical="center"/>
      <protection locked="0"/>
    </xf>
    <xf numFmtId="0" fontId="14" fillId="0" borderId="230" xfId="2" applyFont="1" applyBorder="1" applyAlignment="1" applyProtection="1">
      <alignment horizontal="left" vertical="center" shrinkToFit="1"/>
      <protection locked="0"/>
    </xf>
    <xf numFmtId="180" fontId="23" fillId="0" borderId="230" xfId="2" applyNumberFormat="1" applyFont="1" applyBorder="1">
      <alignment vertical="center"/>
    </xf>
    <xf numFmtId="180" fontId="23" fillId="0" borderId="230" xfId="2" applyNumberFormat="1" applyFont="1" applyBorder="1" applyAlignment="1" applyProtection="1">
      <alignment horizontal="left" vertical="center" indent="2"/>
      <protection locked="0"/>
    </xf>
    <xf numFmtId="180" fontId="0" fillId="0" borderId="230" xfId="2" applyNumberFormat="1" applyFont="1" applyBorder="1" applyAlignment="1" applyProtection="1">
      <alignment horizontal="left" vertical="center" indent="2" shrinkToFit="1"/>
      <protection locked="0"/>
    </xf>
    <xf numFmtId="180" fontId="23" fillId="0" borderId="140" xfId="2" applyNumberFormat="1" applyFont="1" applyBorder="1" applyAlignment="1">
      <alignment horizontal="center" vertical="center"/>
    </xf>
    <xf numFmtId="180" fontId="23" fillId="0" borderId="141" xfId="2" applyNumberFormat="1" applyFont="1" applyBorder="1">
      <alignment vertical="center"/>
    </xf>
    <xf numFmtId="38" fontId="23" fillId="0" borderId="225" xfId="1" applyFont="1" applyBorder="1" applyAlignment="1" applyProtection="1">
      <alignment vertical="center"/>
    </xf>
    <xf numFmtId="38" fontId="23" fillId="0" borderId="229" xfId="1" applyFont="1" applyBorder="1" applyAlignment="1" applyProtection="1">
      <alignment vertical="center"/>
    </xf>
    <xf numFmtId="0" fontId="0" fillId="37" borderId="238" xfId="0" applyFill="1" applyBorder="1" applyAlignment="1">
      <alignment vertical="center"/>
    </xf>
    <xf numFmtId="0" fontId="0" fillId="37" borderId="239" xfId="0" applyFill="1" applyBorder="1" applyAlignment="1">
      <alignment vertical="center"/>
    </xf>
    <xf numFmtId="0" fontId="0" fillId="37" borderId="240" xfId="0" applyFill="1" applyBorder="1"/>
    <xf numFmtId="0" fontId="0" fillId="37" borderId="240" xfId="0" applyFill="1" applyBorder="1" applyAlignment="1">
      <alignment vertical="center"/>
    </xf>
    <xf numFmtId="0" fontId="0" fillId="37" borderId="241" xfId="0" applyFill="1" applyBorder="1" applyAlignment="1">
      <alignment vertical="center"/>
    </xf>
    <xf numFmtId="0" fontId="0" fillId="24" borderId="38" xfId="0" applyFill="1" applyBorder="1" applyAlignment="1">
      <alignment horizontal="left" vertical="center" indent="2"/>
    </xf>
    <xf numFmtId="0" fontId="0" fillId="24" borderId="150" xfId="0" applyFill="1" applyBorder="1" applyAlignment="1">
      <alignment horizontal="left" vertical="center" indent="2"/>
    </xf>
    <xf numFmtId="0" fontId="0" fillId="24" borderId="231" xfId="0" applyFill="1" applyBorder="1" applyAlignment="1">
      <alignment horizontal="left" vertical="center" indent="2"/>
    </xf>
    <xf numFmtId="0" fontId="0" fillId="24" borderId="232" xfId="0" applyFill="1" applyBorder="1" applyAlignment="1">
      <alignment horizontal="left" vertical="center" indent="2"/>
    </xf>
    <xf numFmtId="0" fontId="0" fillId="24" borderId="233" xfId="0" applyFill="1" applyBorder="1" applyAlignment="1">
      <alignment horizontal="left" vertical="center" indent="2"/>
    </xf>
    <xf numFmtId="0" fontId="0" fillId="24" borderId="234" xfId="0" applyFill="1" applyBorder="1" applyAlignment="1">
      <alignment horizontal="center" vertical="center"/>
    </xf>
    <xf numFmtId="0" fontId="0" fillId="26" borderId="37" xfId="0" applyFill="1" applyBorder="1" applyAlignment="1">
      <alignment horizontal="center" vertical="center"/>
    </xf>
    <xf numFmtId="0" fontId="0" fillId="26" borderId="38" xfId="0" applyFill="1" applyBorder="1" applyAlignment="1">
      <alignment horizontal="center" vertical="center"/>
    </xf>
    <xf numFmtId="0" fontId="0" fillId="26" borderId="150" xfId="0" applyFill="1" applyBorder="1" applyAlignment="1">
      <alignment horizontal="center" vertical="center"/>
    </xf>
    <xf numFmtId="0" fontId="0" fillId="26" borderId="235" xfId="0" applyFill="1" applyBorder="1" applyAlignment="1">
      <alignment horizontal="center" vertical="center"/>
    </xf>
    <xf numFmtId="0" fontId="0" fillId="26" borderId="232" xfId="0" applyFill="1" applyBorder="1" applyAlignment="1">
      <alignment horizontal="center" vertical="center"/>
    </xf>
    <xf numFmtId="0" fontId="0" fillId="26" borderId="232" xfId="0" applyFill="1" applyBorder="1" applyAlignment="1">
      <alignment horizontal="center" vertical="center" wrapText="1"/>
    </xf>
    <xf numFmtId="0" fontId="0" fillId="26" borderId="236" xfId="0" applyFill="1" applyBorder="1" applyAlignment="1">
      <alignment horizontal="center" vertical="center"/>
    </xf>
    <xf numFmtId="0" fontId="0" fillId="26" borderId="235" xfId="0" applyFill="1" applyBorder="1" applyAlignment="1">
      <alignment horizontal="center" vertical="center" wrapText="1"/>
    </xf>
    <xf numFmtId="0" fontId="0" fillId="26" borderId="43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39" xfId="0" applyFill="1" applyBorder="1" applyAlignment="1">
      <alignment horizontal="left" indent="1"/>
    </xf>
    <xf numFmtId="0" fontId="0" fillId="3" borderId="149" xfId="0" applyFill="1" applyBorder="1" applyAlignment="1">
      <alignment horizontal="left" indent="1"/>
    </xf>
    <xf numFmtId="0" fontId="0" fillId="3" borderId="208" xfId="0" applyFill="1" applyBorder="1" applyAlignment="1">
      <alignment horizontal="left" indent="1"/>
    </xf>
    <xf numFmtId="0" fontId="0" fillId="3" borderId="149" xfId="0" applyFill="1" applyBorder="1" applyAlignment="1">
      <alignment horizontal="left" wrapText="1" indent="1"/>
    </xf>
    <xf numFmtId="0" fontId="0" fillId="3" borderId="212" xfId="0" applyFill="1" applyBorder="1" applyAlignment="1">
      <alignment horizontal="left" wrapText="1" indent="1"/>
    </xf>
    <xf numFmtId="0" fontId="0" fillId="3" borderId="237" xfId="0" applyFill="1" applyBorder="1" applyAlignment="1">
      <alignment horizontal="left" wrapText="1" indent="1"/>
    </xf>
    <xf numFmtId="0" fontId="0" fillId="3" borderId="41" xfId="0" applyFill="1" applyBorder="1" applyAlignment="1">
      <alignment horizontal="left" indent="1"/>
    </xf>
    <xf numFmtId="0" fontId="0" fillId="3" borderId="44" xfId="0" applyFill="1" applyBorder="1" applyAlignment="1">
      <alignment horizontal="left" indent="1"/>
    </xf>
    <xf numFmtId="0" fontId="37" fillId="0" borderId="37" xfId="0" applyFont="1" applyBorder="1"/>
    <xf numFmtId="0" fontId="0" fillId="7" borderId="37" xfId="0" applyFill="1" applyBorder="1" applyAlignment="1">
      <alignment horizontal="center" vertical="center"/>
    </xf>
    <xf numFmtId="0" fontId="0" fillId="7" borderId="47" xfId="2" applyFont="1" applyFill="1" applyBorder="1" applyAlignment="1">
      <alignment vertical="center" shrinkToFit="1"/>
    </xf>
    <xf numFmtId="0" fontId="0" fillId="7" borderId="151" xfId="2" applyFont="1" applyFill="1" applyBorder="1" applyAlignment="1">
      <alignment vertical="center" shrinkToFit="1"/>
    </xf>
    <xf numFmtId="0" fontId="0" fillId="7" borderId="142" xfId="2" applyFont="1" applyFill="1" applyBorder="1" applyAlignment="1">
      <alignment vertical="center" shrinkToFit="1"/>
    </xf>
    <xf numFmtId="0" fontId="0" fillId="7" borderId="49" xfId="2" applyFont="1" applyFill="1" applyBorder="1" applyAlignment="1">
      <alignment vertical="center" shrinkToFit="1"/>
    </xf>
    <xf numFmtId="0" fontId="0" fillId="40" borderId="47" xfId="0" applyFill="1" applyBorder="1" applyAlignment="1">
      <alignment horizontal="center" vertical="center"/>
    </xf>
    <xf numFmtId="0" fontId="25" fillId="3" borderId="149" xfId="0" applyFont="1" applyFill="1" applyBorder="1" applyAlignment="1">
      <alignment horizontal="left" indent="1"/>
    </xf>
    <xf numFmtId="0" fontId="73" fillId="0" borderId="0" xfId="0" applyFont="1"/>
    <xf numFmtId="0" fontId="74" fillId="31" borderId="20" xfId="0" applyFont="1" applyFill="1" applyBorder="1" applyAlignment="1">
      <alignment vertical="center"/>
    </xf>
    <xf numFmtId="0" fontId="37" fillId="39" borderId="20" xfId="0" applyFont="1" applyFill="1" applyBorder="1"/>
    <xf numFmtId="0" fontId="37" fillId="39" borderId="11" xfId="0" applyFont="1" applyFill="1" applyBorder="1"/>
    <xf numFmtId="0" fontId="37" fillId="33" borderId="47" xfId="0" applyFont="1" applyFill="1" applyBorder="1" applyAlignment="1">
      <alignment vertical="center"/>
    </xf>
    <xf numFmtId="0" fontId="37" fillId="8" borderId="37" xfId="2" applyFont="1" applyFill="1" applyBorder="1">
      <alignment vertical="center"/>
    </xf>
    <xf numFmtId="0" fontId="37" fillId="8" borderId="38" xfId="2" applyFont="1" applyFill="1" applyBorder="1">
      <alignment vertical="center"/>
    </xf>
    <xf numFmtId="0" fontId="37" fillId="39" borderId="38" xfId="0" applyFont="1" applyFill="1" applyBorder="1"/>
    <xf numFmtId="0" fontId="37" fillId="39" borderId="39" xfId="0" applyFont="1" applyFill="1" applyBorder="1"/>
    <xf numFmtId="0" fontId="37" fillId="33" borderId="48" xfId="0" applyFont="1" applyFill="1" applyBorder="1" applyAlignment="1">
      <alignment vertical="center"/>
    </xf>
    <xf numFmtId="0" fontId="37" fillId="8" borderId="148" xfId="2" applyFont="1" applyFill="1" applyBorder="1">
      <alignment vertical="center"/>
    </xf>
    <xf numFmtId="0" fontId="37" fillId="8" borderId="150" xfId="2" applyFont="1" applyFill="1" applyBorder="1">
      <alignment vertical="center"/>
    </xf>
    <xf numFmtId="0" fontId="37" fillId="39" borderId="150" xfId="0" applyFont="1" applyFill="1" applyBorder="1"/>
    <xf numFmtId="0" fontId="37" fillId="39" borderId="149" xfId="0" applyFont="1" applyFill="1" applyBorder="1"/>
    <xf numFmtId="0" fontId="37" fillId="33" borderId="49" xfId="0" applyFont="1" applyFill="1" applyBorder="1" applyAlignment="1">
      <alignment vertical="center"/>
    </xf>
    <xf numFmtId="0" fontId="37" fillId="8" borderId="42" xfId="2" applyFont="1" applyFill="1" applyBorder="1">
      <alignment vertical="center"/>
    </xf>
    <xf numFmtId="0" fontId="37" fillId="8" borderId="43" xfId="2" applyFont="1" applyFill="1" applyBorder="1">
      <alignment vertical="center"/>
    </xf>
    <xf numFmtId="0" fontId="37" fillId="39" borderId="43" xfId="0" applyFont="1" applyFill="1" applyBorder="1"/>
    <xf numFmtId="0" fontId="37" fillId="39" borderId="44" xfId="0" applyFont="1" applyFill="1" applyBorder="1"/>
    <xf numFmtId="0" fontId="0" fillId="0" borderId="47" xfId="0" applyBorder="1"/>
    <xf numFmtId="0" fontId="0" fillId="0" borderId="49" xfId="0" applyBorder="1"/>
    <xf numFmtId="0" fontId="0" fillId="31" borderId="49" xfId="0" applyFill="1" applyBorder="1" applyAlignment="1">
      <alignment vertical="center"/>
    </xf>
    <xf numFmtId="0" fontId="0" fillId="24" borderId="43" xfId="0" applyFill="1" applyBorder="1" applyAlignment="1">
      <alignment vertical="center"/>
    </xf>
    <xf numFmtId="0" fontId="0" fillId="24" borderId="44" xfId="0" applyFill="1" applyBorder="1" applyAlignment="1">
      <alignment vertical="center"/>
    </xf>
    <xf numFmtId="0" fontId="0" fillId="26" borderId="42" xfId="0" applyFill="1" applyBorder="1" applyAlignment="1">
      <alignment vertical="center"/>
    </xf>
    <xf numFmtId="0" fontId="0" fillId="3" borderId="49" xfId="0" applyFill="1" applyBorder="1" applyAlignment="1">
      <alignment vertical="center"/>
    </xf>
    <xf numFmtId="0" fontId="0" fillId="34" borderId="37" xfId="0" applyFill="1" applyBorder="1" applyAlignment="1">
      <alignment vertical="center"/>
    </xf>
    <xf numFmtId="0" fontId="72" fillId="37" borderId="37" xfId="0" applyFont="1" applyFill="1" applyBorder="1" applyAlignment="1">
      <alignment vertical="center"/>
    </xf>
    <xf numFmtId="0" fontId="72" fillId="37" borderId="242" xfId="0" applyFont="1" applyFill="1" applyBorder="1" applyAlignment="1">
      <alignment vertical="center"/>
    </xf>
    <xf numFmtId="0" fontId="0" fillId="24" borderId="38" xfId="0" applyFill="1" applyBorder="1" applyAlignment="1">
      <alignment vertical="center"/>
    </xf>
    <xf numFmtId="0" fontId="0" fillId="34" borderId="40" xfId="0" applyFill="1" applyBorder="1" applyAlignment="1">
      <alignment vertical="center"/>
    </xf>
    <xf numFmtId="0" fontId="72" fillId="37" borderId="40" xfId="0" applyFont="1" applyFill="1" applyBorder="1" applyAlignment="1">
      <alignment vertical="center"/>
    </xf>
    <xf numFmtId="0" fontId="72" fillId="37" borderId="243" xfId="0" applyFont="1" applyFill="1" applyBorder="1" applyAlignment="1">
      <alignment vertical="center"/>
    </xf>
    <xf numFmtId="0" fontId="0" fillId="24" borderId="0" xfId="0" applyFill="1" applyAlignment="1">
      <alignment vertical="center"/>
    </xf>
    <xf numFmtId="0" fontId="0" fillId="24" borderId="235" xfId="0" applyFill="1" applyBorder="1" applyAlignment="1">
      <alignment vertical="center"/>
    </xf>
    <xf numFmtId="0" fontId="0" fillId="24" borderId="236" xfId="0" applyFill="1" applyBorder="1" applyAlignment="1">
      <alignment vertical="center"/>
    </xf>
    <xf numFmtId="0" fontId="0" fillId="26" borderId="0" xfId="0" applyFill="1" applyAlignment="1">
      <alignment horizontal="center" vertical="center"/>
    </xf>
    <xf numFmtId="0" fontId="0" fillId="24" borderId="236" xfId="0" applyFill="1" applyBorder="1" applyAlignment="1">
      <alignment vertical="center" wrapText="1"/>
    </xf>
    <xf numFmtId="0" fontId="0" fillId="24" borderId="235" xfId="0" applyFill="1" applyBorder="1" applyAlignment="1">
      <alignment vertical="center" wrapText="1"/>
    </xf>
    <xf numFmtId="0" fontId="71" fillId="0" borderId="0" xfId="0" applyFont="1" applyAlignment="1">
      <alignment horizontal="center" vertical="center" textRotation="255"/>
    </xf>
    <xf numFmtId="0" fontId="0" fillId="25" borderId="20" xfId="0" applyFill="1" applyBorder="1" applyAlignment="1">
      <alignment vertical="center"/>
    </xf>
    <xf numFmtId="0" fontId="0" fillId="25" borderId="11" xfId="0" applyFill="1" applyBorder="1" applyAlignment="1">
      <alignment vertical="center"/>
    </xf>
    <xf numFmtId="0" fontId="23" fillId="25" borderId="37" xfId="2" applyFont="1" applyFill="1" applyBorder="1">
      <alignment vertical="center"/>
    </xf>
    <xf numFmtId="0" fontId="23" fillId="25" borderId="39" xfId="2" applyFont="1" applyFill="1" applyBorder="1">
      <alignment vertical="center"/>
    </xf>
    <xf numFmtId="0" fontId="23" fillId="25" borderId="40" xfId="2" applyFont="1" applyFill="1" applyBorder="1" applyAlignment="1">
      <alignment vertical="center" wrapText="1"/>
    </xf>
    <xf numFmtId="0" fontId="23" fillId="25" borderId="41" xfId="2" applyFont="1" applyFill="1" applyBorder="1" applyAlignment="1">
      <alignment vertical="center" wrapText="1"/>
    </xf>
    <xf numFmtId="0" fontId="23" fillId="25" borderId="40" xfId="2" applyFont="1" applyFill="1" applyBorder="1">
      <alignment vertical="center"/>
    </xf>
    <xf numFmtId="0" fontId="23" fillId="25" borderId="41" xfId="2" applyFont="1" applyFill="1" applyBorder="1">
      <alignment vertical="center"/>
    </xf>
    <xf numFmtId="0" fontId="23" fillId="7" borderId="152" xfId="2" applyFont="1" applyFill="1" applyBorder="1">
      <alignment vertical="center"/>
    </xf>
    <xf numFmtId="0" fontId="23" fillId="7" borderId="151" xfId="2" applyFont="1" applyFill="1" applyBorder="1">
      <alignment vertical="center"/>
    </xf>
    <xf numFmtId="0" fontId="23" fillId="25" borderId="42" xfId="2" applyFont="1" applyFill="1" applyBorder="1">
      <alignment vertical="center"/>
    </xf>
    <xf numFmtId="0" fontId="23" fillId="25" borderId="44" xfId="2" applyFont="1" applyFill="1" applyBorder="1">
      <alignment vertical="center"/>
    </xf>
    <xf numFmtId="0" fontId="25" fillId="6" borderId="40" xfId="2" applyFont="1" applyFill="1" applyBorder="1">
      <alignment vertical="center"/>
    </xf>
    <xf numFmtId="0" fontId="25" fillId="6" borderId="41" xfId="2" applyFont="1" applyFill="1" applyBorder="1">
      <alignment vertical="center"/>
    </xf>
    <xf numFmtId="0" fontId="1" fillId="36" borderId="40" xfId="2" applyFill="1" applyBorder="1">
      <alignment vertical="center"/>
    </xf>
    <xf numFmtId="0" fontId="1" fillId="36" borderId="0" xfId="2" applyFill="1">
      <alignment vertical="center"/>
    </xf>
    <xf numFmtId="0" fontId="1" fillId="36" borderId="41" xfId="2" applyFill="1" applyBorder="1">
      <alignment vertical="center"/>
    </xf>
    <xf numFmtId="0" fontId="1" fillId="36" borderId="148" xfId="2" applyFill="1" applyBorder="1">
      <alignment vertical="center"/>
    </xf>
    <xf numFmtId="0" fontId="1" fillId="36" borderId="150" xfId="2" applyFill="1" applyBorder="1">
      <alignment vertical="center"/>
    </xf>
    <xf numFmtId="0" fontId="1" fillId="36" borderId="149" xfId="2" applyFill="1" applyBorder="1">
      <alignment vertical="center"/>
    </xf>
    <xf numFmtId="0" fontId="25" fillId="6" borderId="143" xfId="2" applyFont="1" applyFill="1" applyBorder="1">
      <alignment vertical="center"/>
    </xf>
    <xf numFmtId="0" fontId="25" fillId="6" borderId="145" xfId="2" applyFont="1" applyFill="1" applyBorder="1">
      <alignment vertical="center"/>
    </xf>
    <xf numFmtId="0" fontId="25" fillId="6" borderId="144" xfId="2" applyFont="1" applyFill="1" applyBorder="1">
      <alignment vertical="center"/>
    </xf>
    <xf numFmtId="0" fontId="25" fillId="6" borderId="146" xfId="2" applyFont="1" applyFill="1" applyBorder="1">
      <alignment vertical="center"/>
    </xf>
    <xf numFmtId="0" fontId="1" fillId="36" borderId="144" xfId="2" applyFill="1" applyBorder="1">
      <alignment vertical="center"/>
    </xf>
    <xf numFmtId="0" fontId="1" fillId="36" borderId="191" xfId="2" applyFill="1" applyBorder="1">
      <alignment vertical="center"/>
    </xf>
    <xf numFmtId="0" fontId="1" fillId="36" borderId="146" xfId="2" applyFill="1" applyBorder="1">
      <alignment vertical="center"/>
    </xf>
    <xf numFmtId="0" fontId="1" fillId="36" borderId="143" xfId="2" applyFill="1" applyBorder="1">
      <alignment vertical="center"/>
    </xf>
    <xf numFmtId="0" fontId="1" fillId="36" borderId="190" xfId="2" applyFill="1" applyBorder="1">
      <alignment vertical="center"/>
    </xf>
    <xf numFmtId="0" fontId="1" fillId="36" borderId="145" xfId="2" applyFill="1" applyBorder="1">
      <alignment vertical="center"/>
    </xf>
    <xf numFmtId="0" fontId="1" fillId="36" borderId="196" xfId="2" applyFill="1" applyBorder="1">
      <alignment vertical="center"/>
    </xf>
    <xf numFmtId="0" fontId="1" fillId="36" borderId="197" xfId="2" applyFill="1" applyBorder="1">
      <alignment vertical="center"/>
    </xf>
    <xf numFmtId="0" fontId="1" fillId="36" borderId="193" xfId="2" applyFill="1" applyBorder="1">
      <alignment vertical="center"/>
    </xf>
    <xf numFmtId="0" fontId="1" fillId="36" borderId="143" xfId="0" applyFont="1" applyFill="1" applyBorder="1"/>
    <xf numFmtId="0" fontId="1" fillId="36" borderId="190" xfId="0" applyFont="1" applyFill="1" applyBorder="1"/>
    <xf numFmtId="0" fontId="1" fillId="36" borderId="145" xfId="0" applyFont="1" applyFill="1" applyBorder="1"/>
    <xf numFmtId="0" fontId="0" fillId="9" borderId="20" xfId="0" applyFill="1" applyBorder="1" applyAlignment="1">
      <alignment horizontal="center" vertical="center" textRotation="255"/>
    </xf>
    <xf numFmtId="0" fontId="0" fillId="0" borderId="2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3" borderId="212" xfId="0" applyFill="1" applyBorder="1" applyAlignment="1">
      <alignment horizontal="left" vertical="center" wrapText="1"/>
    </xf>
    <xf numFmtId="180" fontId="67" fillId="0" borderId="247" xfId="2" applyNumberFormat="1" applyFont="1" applyBorder="1" applyAlignment="1">
      <alignment horizontal="center" vertical="center"/>
    </xf>
    <xf numFmtId="38" fontId="67" fillId="0" borderId="0" xfId="2" applyNumberFormat="1" applyFont="1">
      <alignment vertical="center"/>
    </xf>
    <xf numFmtId="38" fontId="23" fillId="0" borderId="0" xfId="2" applyNumberFormat="1" applyFont="1">
      <alignment vertical="center"/>
    </xf>
    <xf numFmtId="0" fontId="23" fillId="0" borderId="247" xfId="2" applyFont="1" applyBorder="1">
      <alignment vertical="center"/>
    </xf>
    <xf numFmtId="0" fontId="24" fillId="0" borderId="247" xfId="2" applyFont="1" applyBorder="1" applyAlignment="1">
      <alignment vertical="center" shrinkToFit="1"/>
    </xf>
    <xf numFmtId="0" fontId="23" fillId="0" borderId="247" xfId="2" applyFont="1" applyBorder="1" applyAlignment="1">
      <alignment vertical="center" shrinkToFit="1"/>
    </xf>
    <xf numFmtId="0" fontId="23" fillId="0" borderId="248" xfId="2" applyFont="1" applyBorder="1" applyAlignment="1" applyProtection="1">
      <alignment horizontal="right" vertical="center"/>
      <protection locked="0"/>
    </xf>
    <xf numFmtId="0" fontId="23" fillId="0" borderId="248" xfId="2" applyFont="1" applyBorder="1" applyAlignment="1" applyProtection="1">
      <alignment horizontal="center" vertical="center"/>
      <protection locked="0"/>
    </xf>
    <xf numFmtId="180" fontId="0" fillId="0" borderId="248" xfId="2" applyNumberFormat="1" applyFont="1" applyBorder="1" applyAlignment="1" applyProtection="1">
      <alignment horizontal="center" vertical="center" shrinkToFit="1"/>
      <protection locked="0"/>
    </xf>
    <xf numFmtId="180" fontId="0" fillId="0" borderId="248" xfId="2" applyNumberFormat="1" applyFont="1" applyBorder="1" applyAlignment="1" applyProtection="1">
      <alignment horizontal="center" vertical="center"/>
      <protection locked="0"/>
    </xf>
    <xf numFmtId="180" fontId="0" fillId="0" borderId="248" xfId="2" applyNumberFormat="1" applyFont="1" applyBorder="1" applyAlignment="1" applyProtection="1">
      <alignment vertical="center" shrinkToFit="1"/>
      <protection locked="0"/>
    </xf>
    <xf numFmtId="0" fontId="14" fillId="0" borderId="248" xfId="2" applyFont="1" applyBorder="1" applyAlignment="1" applyProtection="1">
      <alignment horizontal="left" vertical="center" wrapText="1"/>
      <protection locked="0"/>
    </xf>
    <xf numFmtId="180" fontId="23" fillId="0" borderId="248" xfId="2" applyNumberFormat="1" applyFont="1" applyBorder="1" applyProtection="1">
      <alignment vertical="center"/>
      <protection locked="0"/>
    </xf>
    <xf numFmtId="38" fontId="23" fillId="0" borderId="248" xfId="1" applyFont="1" applyBorder="1" applyAlignment="1" applyProtection="1">
      <alignment vertical="center"/>
    </xf>
    <xf numFmtId="0" fontId="63" fillId="18" borderId="8" xfId="7" applyFont="1" applyFill="1" applyBorder="1" applyAlignment="1">
      <alignment horizontal="center" vertical="center"/>
    </xf>
    <xf numFmtId="0" fontId="23" fillId="0" borderId="0" xfId="2" applyFont="1" applyAlignment="1">
      <alignment horizontal="center" vertical="center" shrinkToFit="1"/>
    </xf>
    <xf numFmtId="0" fontId="23" fillId="0" borderId="249" xfId="2" applyFont="1" applyBorder="1" applyAlignment="1">
      <alignment horizontal="center" vertical="center" shrinkToFit="1"/>
    </xf>
    <xf numFmtId="0" fontId="23" fillId="0" borderId="250" xfId="2" applyFont="1" applyBorder="1" applyAlignment="1">
      <alignment horizontal="center" vertical="center" shrinkToFit="1"/>
    </xf>
    <xf numFmtId="0" fontId="23" fillId="0" borderId="251" xfId="2" applyFont="1" applyBorder="1" applyAlignment="1">
      <alignment horizontal="center" vertical="center" shrinkToFit="1"/>
    </xf>
    <xf numFmtId="181" fontId="30" fillId="0" borderId="0" xfId="5" applyNumberFormat="1" applyFont="1" applyAlignment="1">
      <alignment horizontal="left" vertical="center" shrinkToFit="1"/>
    </xf>
    <xf numFmtId="0" fontId="30" fillId="0" borderId="0" xfId="5" applyFont="1" applyAlignment="1">
      <alignment horizontal="left" vertical="center" shrinkToFit="1"/>
    </xf>
    <xf numFmtId="0" fontId="30" fillId="0" borderId="0" xfId="5" applyFont="1" applyAlignment="1">
      <alignment horizontal="center" vertical="center" shrinkToFit="1"/>
    </xf>
    <xf numFmtId="0" fontId="36" fillId="0" borderId="0" xfId="5" applyFont="1" applyAlignment="1">
      <alignment vertical="center" shrinkToFit="1"/>
    </xf>
    <xf numFmtId="187" fontId="32" fillId="0" borderId="0" xfId="5" applyNumberFormat="1" applyFont="1" applyAlignment="1">
      <alignment vertical="center" shrinkToFit="1"/>
    </xf>
    <xf numFmtId="0" fontId="68" fillId="0" borderId="0" xfId="5" applyFont="1" applyAlignment="1">
      <alignment shrinkToFit="1"/>
    </xf>
    <xf numFmtId="0" fontId="80" fillId="0" borderId="0" xfId="5" applyFont="1"/>
    <xf numFmtId="0" fontId="81" fillId="0" borderId="0" xfId="5" applyFont="1"/>
    <xf numFmtId="0" fontId="13" fillId="0" borderId="5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38" fontId="9" fillId="0" borderId="1" xfId="1" applyFont="1" applyFill="1" applyBorder="1" applyAlignment="1">
      <alignment vertical="center"/>
    </xf>
    <xf numFmtId="38" fontId="8" fillId="0" borderId="0" xfId="1" applyFont="1" applyFill="1" applyAlignment="1">
      <alignment horizontal="right" vertical="center"/>
    </xf>
    <xf numFmtId="38" fontId="8" fillId="0" borderId="29" xfId="1" applyFont="1" applyFill="1" applyBorder="1" applyAlignment="1">
      <alignment horizontal="right" vertical="center"/>
    </xf>
    <xf numFmtId="38" fontId="5" fillId="0" borderId="3" xfId="1" applyFont="1" applyFill="1" applyBorder="1" applyAlignment="1">
      <alignment horizontal="right"/>
    </xf>
    <xf numFmtId="38" fontId="5" fillId="0" borderId="5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vertical="center"/>
    </xf>
    <xf numFmtId="38" fontId="8" fillId="0" borderId="2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5" fillId="0" borderId="0" xfId="1" applyFont="1" applyFill="1" applyAlignment="1">
      <alignment horizontal="left" vertical="center"/>
    </xf>
    <xf numFmtId="38" fontId="5" fillId="0" borderId="1" xfId="1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vertical="center" wrapText="1"/>
    </xf>
    <xf numFmtId="38" fontId="6" fillId="0" borderId="1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9" fillId="0" borderId="5" xfId="1" applyFont="1" applyFill="1" applyBorder="1" applyAlignment="1">
      <alignment horizontal="left" vertical="center"/>
    </xf>
    <xf numFmtId="38" fontId="9" fillId="0" borderId="2" xfId="1" applyFont="1" applyFill="1" applyBorder="1" applyAlignment="1">
      <alignment horizontal="left" vertical="center"/>
    </xf>
    <xf numFmtId="38" fontId="9" fillId="0" borderId="4" xfId="1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177" fontId="16" fillId="0" borderId="5" xfId="0" applyNumberFormat="1" applyFont="1" applyBorder="1" applyAlignment="1">
      <alignment horizontal="center" vertical="center"/>
    </xf>
    <xf numFmtId="177" fontId="16" fillId="0" borderId="2" xfId="0" applyNumberFormat="1" applyFont="1" applyBorder="1" applyAlignment="1">
      <alignment horizontal="center" vertical="center"/>
    </xf>
    <xf numFmtId="177" fontId="16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29" xfId="0" applyFont="1" applyBorder="1" applyAlignment="1">
      <alignment horizontal="right" vertical="center"/>
    </xf>
    <xf numFmtId="0" fontId="48" fillId="0" borderId="0" xfId="5" applyFont="1" applyAlignment="1">
      <alignment horizontal="center" vertical="center"/>
    </xf>
    <xf numFmtId="6" fontId="51" fillId="0" borderId="0" xfId="5" applyNumberFormat="1" applyFont="1" applyAlignment="1">
      <alignment horizontal="center" vertical="center" shrinkToFit="1"/>
    </xf>
    <xf numFmtId="0" fontId="31" fillId="0" borderId="0" xfId="5" applyFont="1" applyAlignment="1">
      <alignment horizontal="center"/>
    </xf>
    <xf numFmtId="0" fontId="46" fillId="28" borderId="76" xfId="5" applyFont="1" applyFill="1" applyBorder="1" applyAlignment="1">
      <alignment horizontal="center" vertical="center" textRotation="255" shrinkToFit="1"/>
    </xf>
    <xf numFmtId="0" fontId="46" fillId="28" borderId="95" xfId="5" applyFont="1" applyFill="1" applyBorder="1" applyAlignment="1">
      <alignment horizontal="center" vertical="center" textRotation="255" shrinkToFit="1"/>
    </xf>
    <xf numFmtId="0" fontId="46" fillId="28" borderId="77" xfId="5" applyFont="1" applyFill="1" applyBorder="1" applyAlignment="1">
      <alignment horizontal="center" vertical="center" textRotation="255" shrinkToFit="1"/>
    </xf>
    <xf numFmtId="0" fontId="46" fillId="28" borderId="74" xfId="5" applyFont="1" applyFill="1" applyBorder="1" applyAlignment="1">
      <alignment horizontal="center" vertical="center" shrinkToFit="1"/>
    </xf>
    <xf numFmtId="0" fontId="46" fillId="28" borderId="78" xfId="5" applyFont="1" applyFill="1" applyBorder="1" applyAlignment="1">
      <alignment horizontal="center" vertical="center" shrinkToFit="1"/>
    </xf>
    <xf numFmtId="0" fontId="46" fillId="28" borderId="80" xfId="5" applyFont="1" applyFill="1" applyBorder="1" applyAlignment="1">
      <alignment horizontal="center" vertical="center" shrinkToFit="1"/>
    </xf>
    <xf numFmtId="0" fontId="46" fillId="28" borderId="75" xfId="5" applyFont="1" applyFill="1" applyBorder="1" applyAlignment="1">
      <alignment horizontal="center" vertical="center" shrinkToFit="1"/>
    </xf>
    <xf numFmtId="0" fontId="46" fillId="28" borderId="79" xfId="5" applyFont="1" applyFill="1" applyBorder="1" applyAlignment="1">
      <alignment horizontal="center" vertical="center" shrinkToFit="1"/>
    </xf>
    <xf numFmtId="0" fontId="46" fillId="28" borderId="81" xfId="5" applyFont="1" applyFill="1" applyBorder="1" applyAlignment="1">
      <alignment horizontal="center" vertical="center" shrinkToFit="1"/>
    </xf>
    <xf numFmtId="186" fontId="46" fillId="0" borderId="76" xfId="5" applyNumberFormat="1" applyFont="1" applyBorder="1" applyAlignment="1">
      <alignment horizontal="center" vertical="center" shrinkToFit="1"/>
    </xf>
    <xf numFmtId="186" fontId="46" fillId="0" borderId="77" xfId="5" applyNumberFormat="1" applyFont="1" applyBorder="1" applyAlignment="1">
      <alignment horizontal="center" vertical="center" shrinkToFit="1"/>
    </xf>
    <xf numFmtId="0" fontId="30" fillId="0" borderId="0" xfId="5" applyFont="1" applyAlignment="1">
      <alignment horizontal="center" shrinkToFit="1"/>
    </xf>
    <xf numFmtId="189" fontId="54" fillId="0" borderId="20" xfId="5" applyNumberFormat="1" applyFont="1" applyBorder="1" applyAlignment="1">
      <alignment horizontal="center" vertical="center"/>
    </xf>
    <xf numFmtId="0" fontId="46" fillId="35" borderId="37" xfId="5" applyFont="1" applyFill="1" applyBorder="1" applyAlignment="1">
      <alignment horizontal="center" vertical="center" wrapText="1"/>
    </xf>
    <xf numFmtId="0" fontId="46" fillId="35" borderId="38" xfId="5" applyFont="1" applyFill="1" applyBorder="1" applyAlignment="1">
      <alignment horizontal="center" vertical="center" wrapText="1"/>
    </xf>
    <xf numFmtId="0" fontId="46" fillId="35" borderId="42" xfId="5" applyFont="1" applyFill="1" applyBorder="1" applyAlignment="1">
      <alignment horizontal="center" vertical="center" wrapText="1"/>
    </xf>
    <xf numFmtId="0" fontId="46" fillId="35" borderId="43" xfId="5" applyFont="1" applyFill="1" applyBorder="1" applyAlignment="1">
      <alignment horizontal="center" vertical="center" wrapText="1"/>
    </xf>
    <xf numFmtId="185" fontId="54" fillId="35" borderId="38" xfId="5" applyNumberFormat="1" applyFont="1" applyFill="1" applyBorder="1" applyAlignment="1">
      <alignment horizontal="center" vertical="center"/>
    </xf>
    <xf numFmtId="185" fontId="54" fillId="35" borderId="43" xfId="5" applyNumberFormat="1" applyFont="1" applyFill="1" applyBorder="1" applyAlignment="1">
      <alignment horizontal="center" vertical="center"/>
    </xf>
    <xf numFmtId="0" fontId="32" fillId="0" borderId="0" xfId="5" applyFont="1" applyAlignment="1">
      <alignment horizontal="center" vertical="center" shrinkToFit="1"/>
    </xf>
    <xf numFmtId="185" fontId="54" fillId="35" borderId="39" xfId="5" applyNumberFormat="1" applyFont="1" applyFill="1" applyBorder="1" applyAlignment="1">
      <alignment horizontal="center" vertical="center"/>
    </xf>
    <xf numFmtId="185" fontId="54" fillId="35" borderId="44" xfId="5" applyNumberFormat="1" applyFont="1" applyFill="1" applyBorder="1" applyAlignment="1">
      <alignment horizontal="center" vertical="center"/>
    </xf>
    <xf numFmtId="38" fontId="46" fillId="36" borderId="153" xfId="5" applyNumberFormat="1" applyFont="1" applyFill="1" applyBorder="1" applyAlignment="1">
      <alignment horizontal="center" vertical="center"/>
    </xf>
    <xf numFmtId="0" fontId="46" fillId="36" borderId="179" xfId="5" applyFont="1" applyFill="1" applyBorder="1" applyAlignment="1">
      <alignment horizontal="center" vertical="center"/>
    </xf>
    <xf numFmtId="0" fontId="46" fillId="36" borderId="0" xfId="5" applyFont="1" applyFill="1" applyAlignment="1">
      <alignment horizontal="center" vertical="center"/>
    </xf>
    <xf numFmtId="0" fontId="46" fillId="36" borderId="181" xfId="5" applyFont="1" applyFill="1" applyBorder="1" applyAlignment="1">
      <alignment horizontal="center" vertical="center"/>
    </xf>
    <xf numFmtId="0" fontId="46" fillId="36" borderId="158" xfId="5" applyFont="1" applyFill="1" applyBorder="1" applyAlignment="1">
      <alignment horizontal="center" vertical="center"/>
    </xf>
    <xf numFmtId="0" fontId="46" fillId="36" borderId="159" xfId="5" applyFont="1" applyFill="1" applyBorder="1" applyAlignment="1">
      <alignment horizontal="center" vertical="center"/>
    </xf>
    <xf numFmtId="0" fontId="46" fillId="28" borderId="74" xfId="5" applyFont="1" applyFill="1" applyBorder="1" applyAlignment="1">
      <alignment horizontal="center" vertical="center" wrapText="1"/>
    </xf>
    <xf numFmtId="0" fontId="46" fillId="28" borderId="78" xfId="5" applyFont="1" applyFill="1" applyBorder="1" applyAlignment="1">
      <alignment horizontal="center" vertical="center" wrapText="1"/>
    </xf>
    <xf numFmtId="0" fontId="46" fillId="28" borderId="96" xfId="5" applyFont="1" applyFill="1" applyBorder="1" applyAlignment="1">
      <alignment horizontal="center" vertical="center" wrapText="1"/>
    </xf>
    <xf numFmtId="0" fontId="46" fillId="28" borderId="0" xfId="5" applyFont="1" applyFill="1" applyAlignment="1">
      <alignment horizontal="center" vertical="center" wrapText="1"/>
    </xf>
    <xf numFmtId="0" fontId="46" fillId="28" borderId="75" xfId="5" applyFont="1" applyFill="1" applyBorder="1" applyAlignment="1">
      <alignment horizontal="center" vertical="center" wrapText="1"/>
    </xf>
    <xf numFmtId="0" fontId="46" fillId="28" borderId="79" xfId="5" applyFont="1" applyFill="1" applyBorder="1" applyAlignment="1">
      <alignment horizontal="center" vertical="center" wrapText="1"/>
    </xf>
    <xf numFmtId="0" fontId="46" fillId="19" borderId="76" xfId="5" applyFont="1" applyFill="1" applyBorder="1" applyAlignment="1">
      <alignment horizontal="center" vertical="center" shrinkToFit="1"/>
    </xf>
    <xf numFmtId="0" fontId="46" fillId="19" borderId="95" xfId="5" applyFont="1" applyFill="1" applyBorder="1" applyAlignment="1">
      <alignment horizontal="center" vertical="center" shrinkToFit="1"/>
    </xf>
    <xf numFmtId="0" fontId="46" fillId="19" borderId="77" xfId="5" applyFont="1" applyFill="1" applyBorder="1" applyAlignment="1">
      <alignment horizontal="center" vertical="center" shrinkToFit="1"/>
    </xf>
    <xf numFmtId="0" fontId="46" fillId="19" borderId="74" xfId="5" applyFont="1" applyFill="1" applyBorder="1" applyAlignment="1">
      <alignment horizontal="center" vertical="center" shrinkToFit="1"/>
    </xf>
    <xf numFmtId="0" fontId="46" fillId="19" borderId="78" xfId="5" applyFont="1" applyFill="1" applyBorder="1" applyAlignment="1">
      <alignment horizontal="center" vertical="center" shrinkToFit="1"/>
    </xf>
    <xf numFmtId="0" fontId="46" fillId="19" borderId="80" xfId="5" applyFont="1" applyFill="1" applyBorder="1" applyAlignment="1">
      <alignment horizontal="center" vertical="center" shrinkToFit="1"/>
    </xf>
    <xf numFmtId="0" fontId="46" fillId="19" borderId="97" xfId="5" applyFont="1" applyFill="1" applyBorder="1" applyAlignment="1">
      <alignment horizontal="center" vertical="center" shrinkToFit="1"/>
    </xf>
    <xf numFmtId="0" fontId="46" fillId="19" borderId="98" xfId="5" applyFont="1" applyFill="1" applyBorder="1" applyAlignment="1">
      <alignment horizontal="center" vertical="center" shrinkToFit="1"/>
    </xf>
    <xf numFmtId="0" fontId="46" fillId="19" borderId="99" xfId="5" applyFont="1" applyFill="1" applyBorder="1" applyAlignment="1">
      <alignment horizontal="center" vertical="center" shrinkToFit="1"/>
    </xf>
    <xf numFmtId="38" fontId="46" fillId="19" borderId="76" xfId="1" applyFont="1" applyFill="1" applyBorder="1" applyAlignment="1">
      <alignment horizontal="center" vertical="center" shrinkToFit="1"/>
    </xf>
    <xf numFmtId="38" fontId="46" fillId="19" borderId="100" xfId="1" applyFont="1" applyFill="1" applyBorder="1" applyAlignment="1">
      <alignment horizontal="center" vertical="center" shrinkToFit="1"/>
    </xf>
    <xf numFmtId="181" fontId="33" fillId="20" borderId="162" xfId="5" applyNumberFormat="1" applyFont="1" applyFill="1" applyBorder="1" applyAlignment="1">
      <alignment horizontal="center" vertical="center" wrapText="1"/>
    </xf>
    <xf numFmtId="181" fontId="33" fillId="20" borderId="0" xfId="5" applyNumberFormat="1" applyFont="1" applyFill="1" applyAlignment="1">
      <alignment horizontal="center" vertical="center" wrapText="1"/>
    </xf>
    <xf numFmtId="181" fontId="33" fillId="20" borderId="216" xfId="5" applyNumberFormat="1" applyFont="1" applyFill="1" applyBorder="1" applyAlignment="1">
      <alignment horizontal="center" vertical="center" wrapText="1"/>
    </xf>
    <xf numFmtId="181" fontId="33" fillId="20" borderId="217" xfId="5" applyNumberFormat="1" applyFont="1" applyFill="1" applyBorder="1" applyAlignment="1">
      <alignment horizontal="center" vertical="center" wrapText="1"/>
    </xf>
    <xf numFmtId="185" fontId="47" fillId="20" borderId="0" xfId="5" applyNumberFormat="1" applyFont="1" applyFill="1" applyAlignment="1">
      <alignment horizontal="center" vertical="center" shrinkToFit="1"/>
    </xf>
    <xf numFmtId="185" fontId="47" fillId="20" borderId="163" xfId="5" applyNumberFormat="1" applyFont="1" applyFill="1" applyBorder="1" applyAlignment="1">
      <alignment horizontal="center" vertical="center" shrinkToFit="1"/>
    </xf>
    <xf numFmtId="185" fontId="47" fillId="20" borderId="217" xfId="5" applyNumberFormat="1" applyFont="1" applyFill="1" applyBorder="1" applyAlignment="1">
      <alignment horizontal="center" vertical="center" shrinkToFit="1"/>
    </xf>
    <xf numFmtId="185" fontId="47" fillId="20" borderId="218" xfId="5" applyNumberFormat="1" applyFont="1" applyFill="1" applyBorder="1" applyAlignment="1">
      <alignment horizontal="center" vertical="center" shrinkToFit="1"/>
    </xf>
    <xf numFmtId="185" fontId="46" fillId="19" borderId="0" xfId="5" applyNumberFormat="1" applyFont="1" applyFill="1" applyAlignment="1">
      <alignment horizontal="center" vertical="center" shrinkToFit="1"/>
    </xf>
    <xf numFmtId="185" fontId="46" fillId="19" borderId="58" xfId="5" applyNumberFormat="1" applyFont="1" applyFill="1" applyBorder="1" applyAlignment="1">
      <alignment horizontal="center" vertical="center" shrinkToFit="1"/>
    </xf>
    <xf numFmtId="185" fontId="46" fillId="19" borderId="63" xfId="5" applyNumberFormat="1" applyFont="1" applyFill="1" applyBorder="1" applyAlignment="1">
      <alignment horizontal="center" vertical="center" shrinkToFit="1"/>
    </xf>
    <xf numFmtId="185" fontId="46" fillId="19" borderId="54" xfId="5" applyNumberFormat="1" applyFont="1" applyFill="1" applyBorder="1" applyAlignment="1">
      <alignment horizontal="center" vertical="center" shrinkToFit="1"/>
    </xf>
    <xf numFmtId="38" fontId="49" fillId="6" borderId="153" xfId="5" applyNumberFormat="1" applyFont="1" applyFill="1" applyBorder="1" applyAlignment="1">
      <alignment horizontal="center" vertical="center" shrinkToFit="1"/>
    </xf>
    <xf numFmtId="38" fontId="49" fillId="6" borderId="179" xfId="5" applyNumberFormat="1" applyFont="1" applyFill="1" applyBorder="1" applyAlignment="1">
      <alignment horizontal="center" vertical="center" shrinkToFit="1"/>
    </xf>
    <xf numFmtId="38" fontId="49" fillId="6" borderId="0" xfId="5" applyNumberFormat="1" applyFont="1" applyFill="1" applyAlignment="1">
      <alignment horizontal="center" vertical="center" shrinkToFit="1"/>
    </xf>
    <xf numFmtId="38" fontId="49" fillId="6" borderId="181" xfId="5" applyNumberFormat="1" applyFont="1" applyFill="1" applyBorder="1" applyAlignment="1">
      <alignment horizontal="center" vertical="center" shrinkToFit="1"/>
    </xf>
    <xf numFmtId="0" fontId="49" fillId="6" borderId="1" xfId="5" applyFont="1" applyFill="1" applyBorder="1" applyAlignment="1">
      <alignment horizontal="center" vertical="center" shrinkToFit="1"/>
    </xf>
    <xf numFmtId="41" fontId="47" fillId="0" borderId="1" xfId="5" applyNumberFormat="1" applyFont="1" applyBorder="1" applyAlignment="1">
      <alignment horizontal="right" vertical="center" indent="1" shrinkToFit="1"/>
    </xf>
    <xf numFmtId="41" fontId="33" fillId="0" borderId="1" xfId="5" applyNumberFormat="1" applyFont="1" applyBorder="1" applyAlignment="1">
      <alignment horizontal="center" vertical="center"/>
    </xf>
    <xf numFmtId="182" fontId="47" fillId="0" borderId="1" xfId="1" applyNumberFormat="1" applyFont="1" applyBorder="1" applyAlignment="1">
      <alignment horizontal="right" vertical="center" indent="1" shrinkToFit="1"/>
    </xf>
    <xf numFmtId="0" fontId="49" fillId="6" borderId="180" xfId="5" applyFont="1" applyFill="1" applyBorder="1" applyAlignment="1">
      <alignment horizontal="left" vertical="center" shrinkToFit="1"/>
    </xf>
    <xf numFmtId="0" fontId="49" fillId="6" borderId="29" xfId="5" applyFont="1" applyFill="1" applyBorder="1" applyAlignment="1">
      <alignment horizontal="left" vertical="center" shrinkToFit="1"/>
    </xf>
    <xf numFmtId="181" fontId="79" fillId="0" borderId="0" xfId="5" applyNumberFormat="1" applyFont="1" applyAlignment="1">
      <alignment horizontal="center" vertical="center" shrinkToFit="1"/>
    </xf>
    <xf numFmtId="0" fontId="39" fillId="26" borderId="57" xfId="5" applyFont="1" applyFill="1" applyBorder="1" applyAlignment="1">
      <alignment horizontal="center" vertical="center" wrapText="1"/>
    </xf>
    <xf numFmtId="0" fontId="39" fillId="26" borderId="62" xfId="5" applyFont="1" applyFill="1" applyBorder="1" applyAlignment="1">
      <alignment horizontal="center" vertical="center" wrapText="1"/>
    </xf>
    <xf numFmtId="0" fontId="39" fillId="26" borderId="56" xfId="5" applyFont="1" applyFill="1" applyBorder="1" applyAlignment="1">
      <alignment horizontal="center" vertical="center" wrapText="1"/>
    </xf>
    <xf numFmtId="0" fontId="39" fillId="26" borderId="0" xfId="5" applyFont="1" applyFill="1" applyAlignment="1">
      <alignment horizontal="center" vertical="center" wrapText="1"/>
    </xf>
    <xf numFmtId="0" fontId="39" fillId="26" borderId="53" xfId="5" applyFont="1" applyFill="1" applyBorder="1" applyAlignment="1">
      <alignment horizontal="center" vertical="center" wrapText="1"/>
    </xf>
    <xf numFmtId="0" fontId="39" fillId="26" borderId="63" xfId="5" applyFont="1" applyFill="1" applyBorder="1" applyAlignment="1">
      <alignment horizontal="center" vertical="center" wrapText="1"/>
    </xf>
    <xf numFmtId="185" fontId="47" fillId="26" borderId="62" xfId="5" applyNumberFormat="1" applyFont="1" applyFill="1" applyBorder="1" applyAlignment="1">
      <alignment horizontal="center" vertical="center" shrinkToFit="1"/>
    </xf>
    <xf numFmtId="185" fontId="47" fillId="26" borderId="52" xfId="5" applyNumberFormat="1" applyFont="1" applyFill="1" applyBorder="1" applyAlignment="1">
      <alignment horizontal="center" vertical="center" shrinkToFit="1"/>
    </xf>
    <xf numFmtId="185" fontId="47" fillId="26" borderId="0" xfId="5" applyNumberFormat="1" applyFont="1" applyFill="1" applyAlignment="1">
      <alignment horizontal="center" vertical="center" shrinkToFit="1"/>
    </xf>
    <xf numFmtId="185" fontId="47" fillId="26" borderId="58" xfId="5" applyNumberFormat="1" applyFont="1" applyFill="1" applyBorder="1" applyAlignment="1">
      <alignment horizontal="center" vertical="center" shrinkToFit="1"/>
    </xf>
    <xf numFmtId="185" fontId="47" fillId="26" borderId="63" xfId="5" applyNumberFormat="1" applyFont="1" applyFill="1" applyBorder="1" applyAlignment="1">
      <alignment horizontal="center" vertical="center" shrinkToFit="1"/>
    </xf>
    <xf numFmtId="185" fontId="47" fillId="26" borderId="54" xfId="5" applyNumberFormat="1" applyFont="1" applyFill="1" applyBorder="1" applyAlignment="1">
      <alignment horizontal="center" vertical="center" shrinkToFit="1"/>
    </xf>
    <xf numFmtId="0" fontId="46" fillId="36" borderId="178" xfId="5" applyFont="1" applyFill="1" applyBorder="1" applyAlignment="1">
      <alignment horizontal="center" vertical="center"/>
    </xf>
    <xf numFmtId="0" fontId="46" fillId="36" borderId="153" xfId="5" applyFont="1" applyFill="1" applyBorder="1" applyAlignment="1">
      <alignment horizontal="center" vertical="center"/>
    </xf>
    <xf numFmtId="0" fontId="46" fillId="36" borderId="180" xfId="5" applyFont="1" applyFill="1" applyBorder="1" applyAlignment="1">
      <alignment horizontal="center" vertical="center"/>
    </xf>
    <xf numFmtId="0" fontId="46" fillId="36" borderId="157" xfId="5" applyFont="1" applyFill="1" applyBorder="1" applyAlignment="1">
      <alignment horizontal="center" vertical="center"/>
    </xf>
    <xf numFmtId="0" fontId="46" fillId="19" borderId="183" xfId="5" applyFont="1" applyFill="1" applyBorder="1" applyAlignment="1">
      <alignment horizontal="center" vertical="center" shrinkToFit="1"/>
    </xf>
    <xf numFmtId="0" fontId="46" fillId="19" borderId="184" xfId="5" applyFont="1" applyFill="1" applyBorder="1" applyAlignment="1">
      <alignment horizontal="center" vertical="center" shrinkToFit="1"/>
    </xf>
    <xf numFmtId="0" fontId="46" fillId="19" borderId="185" xfId="5" applyFont="1" applyFill="1" applyBorder="1" applyAlignment="1">
      <alignment horizontal="center" vertical="center" shrinkToFit="1"/>
    </xf>
    <xf numFmtId="38" fontId="79" fillId="0" borderId="0" xfId="5" applyNumberFormat="1" applyFont="1" applyAlignment="1">
      <alignment horizontal="center" vertical="center" shrinkToFit="1"/>
    </xf>
    <xf numFmtId="185" fontId="46" fillId="0" borderId="84" xfId="5" applyNumberFormat="1" applyFont="1" applyBorder="1" applyAlignment="1">
      <alignment horizontal="right" vertical="center" shrinkToFit="1"/>
    </xf>
    <xf numFmtId="185" fontId="46" fillId="0" borderId="136" xfId="5" applyNumberFormat="1" applyFont="1" applyBorder="1" applyAlignment="1">
      <alignment horizontal="right" vertical="center" shrinkToFit="1"/>
    </xf>
    <xf numFmtId="185" fontId="46" fillId="0" borderId="82" xfId="5" applyNumberFormat="1" applyFont="1" applyBorder="1" applyAlignment="1">
      <alignment horizontal="right" vertical="center" shrinkToFit="1"/>
    </xf>
    <xf numFmtId="185" fontId="46" fillId="0" borderId="135" xfId="5" applyNumberFormat="1" applyFont="1" applyBorder="1" applyAlignment="1">
      <alignment horizontal="right" vertical="center" shrinkToFit="1"/>
    </xf>
    <xf numFmtId="0" fontId="35" fillId="6" borderId="180" xfId="5" applyFont="1" applyFill="1" applyBorder="1" applyAlignment="1">
      <alignment horizontal="left" vertical="center" wrapText="1" shrinkToFit="1"/>
    </xf>
    <xf numFmtId="0" fontId="35" fillId="6" borderId="29" xfId="5" applyFont="1" applyFill="1" applyBorder="1" applyAlignment="1">
      <alignment horizontal="left" vertical="center" shrinkToFit="1"/>
    </xf>
    <xf numFmtId="0" fontId="35" fillId="6" borderId="180" xfId="5" applyFont="1" applyFill="1" applyBorder="1" applyAlignment="1">
      <alignment horizontal="left" vertical="center" shrinkToFit="1"/>
    </xf>
    <xf numFmtId="0" fontId="36" fillId="19" borderId="86" xfId="5" applyFont="1" applyFill="1" applyBorder="1" applyAlignment="1">
      <alignment horizontal="center" vertical="center" shrinkToFit="1"/>
    </xf>
    <xf numFmtId="0" fontId="36" fillId="19" borderId="67" xfId="5" applyFont="1" applyFill="1" applyBorder="1" applyAlignment="1">
      <alignment horizontal="center" vertical="center" shrinkToFit="1"/>
    </xf>
    <xf numFmtId="0" fontId="30" fillId="0" borderId="84" xfId="5" applyFont="1" applyBorder="1" applyAlignment="1">
      <alignment horizontal="center" vertical="center" shrinkToFit="1"/>
    </xf>
    <xf numFmtId="0" fontId="30" fillId="0" borderId="88" xfId="5" applyFont="1" applyBorder="1" applyAlignment="1">
      <alignment horizontal="center" vertical="center" shrinkToFit="1"/>
    </xf>
    <xf numFmtId="0" fontId="30" fillId="0" borderId="85" xfId="5" applyFont="1" applyBorder="1" applyAlignment="1">
      <alignment horizontal="center" vertical="center" shrinkToFit="1"/>
    </xf>
    <xf numFmtId="0" fontId="30" fillId="0" borderId="82" xfId="5" applyFont="1" applyBorder="1" applyAlignment="1">
      <alignment horizontal="center" vertical="center" shrinkToFit="1"/>
    </xf>
    <xf numFmtId="0" fontId="30" fillId="0" borderId="87" xfId="5" applyFont="1" applyBorder="1" applyAlignment="1">
      <alignment horizontal="center" vertical="center" shrinkToFit="1"/>
    </xf>
    <xf numFmtId="0" fontId="30" fillId="0" borderId="83" xfId="5" applyFont="1" applyBorder="1" applyAlignment="1">
      <alignment horizontal="center" vertical="center" shrinkToFit="1"/>
    </xf>
    <xf numFmtId="0" fontId="36" fillId="19" borderId="66" xfId="5" applyFont="1" applyFill="1" applyBorder="1" applyAlignment="1">
      <alignment horizontal="center" vertical="center" shrinkToFit="1"/>
    </xf>
    <xf numFmtId="0" fontId="47" fillId="6" borderId="1" xfId="5" applyFont="1" applyFill="1" applyBorder="1" applyAlignment="1">
      <alignment horizontal="center" vertical="center" shrinkToFit="1"/>
    </xf>
    <xf numFmtId="0" fontId="30" fillId="0" borderId="64" xfId="5" applyFont="1" applyBorder="1" applyAlignment="1">
      <alignment horizontal="center" vertical="center" shrinkToFit="1"/>
    </xf>
    <xf numFmtId="0" fontId="30" fillId="0" borderId="63" xfId="5" applyFont="1" applyBorder="1" applyAlignment="1">
      <alignment horizontal="center" vertical="center" shrinkToFit="1"/>
    </xf>
    <xf numFmtId="0" fontId="30" fillId="0" borderId="65" xfId="5" applyFont="1" applyBorder="1" applyAlignment="1">
      <alignment horizontal="center" vertical="center" shrinkToFit="1"/>
    </xf>
    <xf numFmtId="185" fontId="46" fillId="0" borderId="64" xfId="5" applyNumberFormat="1" applyFont="1" applyBorder="1" applyAlignment="1">
      <alignment horizontal="right" vertical="center" shrinkToFit="1"/>
    </xf>
    <xf numFmtId="185" fontId="46" fillId="0" borderId="54" xfId="5" applyNumberFormat="1" applyFont="1" applyBorder="1" applyAlignment="1">
      <alignment horizontal="right" vertical="center" shrinkToFit="1"/>
    </xf>
    <xf numFmtId="0" fontId="49" fillId="6" borderId="178" xfId="5" applyFont="1" applyFill="1" applyBorder="1" applyAlignment="1">
      <alignment horizontal="center" vertical="center" shrinkToFit="1"/>
    </xf>
    <xf numFmtId="0" fontId="49" fillId="6" borderId="171" xfId="5" applyFont="1" applyFill="1" applyBorder="1" applyAlignment="1">
      <alignment horizontal="center" vertical="center" shrinkToFit="1"/>
    </xf>
    <xf numFmtId="0" fontId="49" fillId="6" borderId="180" xfId="5" applyFont="1" applyFill="1" applyBorder="1" applyAlignment="1">
      <alignment horizontal="center" vertical="center" shrinkToFit="1"/>
    </xf>
    <xf numFmtId="0" fontId="49" fillId="6" borderId="29" xfId="5" applyFont="1" applyFill="1" applyBorder="1" applyAlignment="1">
      <alignment horizontal="center" vertical="center" shrinkToFit="1"/>
    </xf>
    <xf numFmtId="0" fontId="47" fillId="0" borderId="1" xfId="5" applyFont="1" applyBorder="1" applyAlignment="1">
      <alignment horizontal="center" vertical="center" shrinkToFit="1"/>
    </xf>
    <xf numFmtId="41" fontId="47" fillId="0" borderId="1" xfId="5" applyNumberFormat="1" applyFont="1" applyBorder="1" applyAlignment="1">
      <alignment horizontal="center" vertical="center" shrinkToFit="1"/>
    </xf>
    <xf numFmtId="182" fontId="47" fillId="0" borderId="1" xfId="1" applyNumberFormat="1" applyFont="1" applyFill="1" applyBorder="1" applyAlignment="1">
      <alignment horizontal="right" vertical="center" indent="1" shrinkToFit="1"/>
    </xf>
    <xf numFmtId="0" fontId="47" fillId="19" borderId="56" xfId="5" applyFont="1" applyFill="1" applyBorder="1" applyAlignment="1">
      <alignment horizontal="center" vertical="center" shrinkToFit="1"/>
    </xf>
    <xf numFmtId="0" fontId="47" fillId="19" borderId="0" xfId="5" applyFont="1" applyFill="1" applyAlignment="1">
      <alignment horizontal="center" vertical="center" shrinkToFit="1"/>
    </xf>
    <xf numFmtId="0" fontId="47" fillId="19" borderId="53" xfId="5" applyFont="1" applyFill="1" applyBorder="1" applyAlignment="1">
      <alignment horizontal="center" vertical="center" shrinkToFit="1"/>
    </xf>
    <xf numFmtId="0" fontId="47" fillId="19" borderId="63" xfId="5" applyFont="1" applyFill="1" applyBorder="1" applyAlignment="1">
      <alignment horizontal="center" vertical="center" shrinkToFit="1"/>
    </xf>
    <xf numFmtId="0" fontId="47" fillId="6" borderId="31" xfId="5" applyFont="1" applyFill="1" applyBorder="1" applyAlignment="1">
      <alignment horizontal="center" vertical="center" shrinkToFit="1"/>
    </xf>
    <xf numFmtId="0" fontId="47" fillId="6" borderId="0" xfId="5" applyFont="1" applyFill="1" applyAlignment="1">
      <alignment horizontal="center" vertical="center" shrinkToFit="1"/>
    </xf>
    <xf numFmtId="0" fontId="47" fillId="6" borderId="29" xfId="5" applyFont="1" applyFill="1" applyBorder="1" applyAlignment="1">
      <alignment horizontal="center" vertical="center" shrinkToFit="1"/>
    </xf>
    <xf numFmtId="41" fontId="47" fillId="0" borderId="31" xfId="5" applyNumberFormat="1" applyFont="1" applyBorder="1" applyAlignment="1">
      <alignment horizontal="right" vertical="center" indent="1" shrinkToFit="1"/>
    </xf>
    <xf numFmtId="41" fontId="47" fillId="0" borderId="29" xfId="5" applyNumberFormat="1" applyFont="1" applyBorder="1" applyAlignment="1">
      <alignment horizontal="right" vertical="center" indent="1" shrinkToFit="1"/>
    </xf>
    <xf numFmtId="41" fontId="47" fillId="0" borderId="22" xfId="5" applyNumberFormat="1" applyFont="1" applyBorder="1" applyAlignment="1">
      <alignment horizontal="right" vertical="center" indent="1" shrinkToFit="1"/>
    </xf>
    <xf numFmtId="41" fontId="47" fillId="0" borderId="8" xfId="5" applyNumberFormat="1" applyFont="1" applyBorder="1" applyAlignment="1">
      <alignment horizontal="right" vertical="center" indent="1" shrinkToFit="1"/>
    </xf>
    <xf numFmtId="41" fontId="33" fillId="0" borderId="45" xfId="5" applyNumberFormat="1" applyFont="1" applyBorder="1" applyAlignment="1">
      <alignment horizontal="center" vertical="center"/>
    </xf>
    <xf numFmtId="182" fontId="47" fillId="0" borderId="45" xfId="1" applyNumberFormat="1" applyFont="1" applyBorder="1" applyAlignment="1">
      <alignment horizontal="right" vertical="center" indent="1" shrinkToFit="1"/>
    </xf>
    <xf numFmtId="0" fontId="36" fillId="19" borderId="9" xfId="5" applyFont="1" applyFill="1" applyBorder="1" applyAlignment="1">
      <alignment horizontal="center" vertical="center" shrinkToFit="1"/>
    </xf>
    <xf numFmtId="0" fontId="30" fillId="0" borderId="30" xfId="5" applyFont="1" applyBorder="1" applyAlignment="1">
      <alignment horizontal="center" vertical="center" shrinkToFit="1"/>
    </xf>
    <xf numFmtId="0" fontId="30" fillId="0" borderId="153" xfId="5" applyFont="1" applyBorder="1" applyAlignment="1">
      <alignment horizontal="center" vertical="center" shrinkToFit="1"/>
    </xf>
    <xf numFmtId="0" fontId="30" fillId="0" borderId="171" xfId="5" applyFont="1" applyBorder="1" applyAlignment="1">
      <alignment horizontal="center" vertical="center" shrinkToFit="1"/>
    </xf>
    <xf numFmtId="38" fontId="47" fillId="6" borderId="153" xfId="5" applyNumberFormat="1" applyFont="1" applyFill="1" applyBorder="1" applyAlignment="1">
      <alignment horizontal="center" vertical="center" shrinkToFit="1"/>
    </xf>
    <xf numFmtId="38" fontId="47" fillId="6" borderId="179" xfId="5" applyNumberFormat="1" applyFont="1" applyFill="1" applyBorder="1" applyAlignment="1">
      <alignment horizontal="center" vertical="center" shrinkToFit="1"/>
    </xf>
    <xf numFmtId="38" fontId="47" fillId="6" borderId="0" xfId="5" applyNumberFormat="1" applyFont="1" applyFill="1" applyAlignment="1">
      <alignment horizontal="center" vertical="center" shrinkToFit="1"/>
    </xf>
    <xf numFmtId="38" fontId="47" fillId="6" borderId="181" xfId="5" applyNumberFormat="1" applyFont="1" applyFill="1" applyBorder="1" applyAlignment="1">
      <alignment horizontal="center" vertical="center" shrinkToFit="1"/>
    </xf>
    <xf numFmtId="0" fontId="47" fillId="19" borderId="132" xfId="5" applyFont="1" applyFill="1" applyBorder="1" applyAlignment="1">
      <alignment horizontal="center" vertical="center" shrinkToFit="1"/>
    </xf>
    <xf numFmtId="0" fontId="47" fillId="19" borderId="134" xfId="5" applyFont="1" applyFill="1" applyBorder="1" applyAlignment="1">
      <alignment horizontal="center" vertical="center" shrinkToFit="1"/>
    </xf>
    <xf numFmtId="0" fontId="47" fillId="19" borderId="189" xfId="5" applyFont="1" applyFill="1" applyBorder="1" applyAlignment="1">
      <alignment horizontal="center" vertical="center" shrinkToFit="1"/>
    </xf>
    <xf numFmtId="0" fontId="36" fillId="19" borderId="45" xfId="5" applyFont="1" applyFill="1" applyBorder="1" applyAlignment="1">
      <alignment horizontal="center" vertical="center" shrinkToFit="1"/>
    </xf>
    <xf numFmtId="0" fontId="30" fillId="0" borderId="22" xfId="5" applyFont="1" applyBorder="1" applyAlignment="1">
      <alignment horizontal="center" vertical="center" shrinkToFit="1"/>
    </xf>
    <xf numFmtId="0" fontId="30" fillId="0" borderId="3" xfId="5" applyFont="1" applyBorder="1" applyAlignment="1">
      <alignment horizontal="center" vertical="center" shrinkToFit="1"/>
    </xf>
    <xf numFmtId="0" fontId="30" fillId="0" borderId="8" xfId="5" applyFont="1" applyBorder="1" applyAlignment="1">
      <alignment horizontal="center" vertical="center" shrinkToFit="1"/>
    </xf>
    <xf numFmtId="185" fontId="46" fillId="0" borderId="30" xfId="5" applyNumberFormat="1" applyFont="1" applyBorder="1" applyAlignment="1">
      <alignment horizontal="right" vertical="center" shrinkToFit="1"/>
    </xf>
    <xf numFmtId="185" fontId="46" fillId="0" borderId="133" xfId="5" applyNumberFormat="1" applyFont="1" applyBorder="1" applyAlignment="1">
      <alignment horizontal="right" vertical="center" shrinkToFit="1"/>
    </xf>
    <xf numFmtId="185" fontId="46" fillId="0" borderId="22" xfId="5" applyNumberFormat="1" applyFont="1" applyBorder="1" applyAlignment="1">
      <alignment horizontal="right" vertical="center" shrinkToFit="1"/>
    </xf>
    <xf numFmtId="185" fontId="46" fillId="0" borderId="131" xfId="5" applyNumberFormat="1" applyFont="1" applyBorder="1" applyAlignment="1">
      <alignment horizontal="right" vertical="center" shrinkToFit="1"/>
    </xf>
    <xf numFmtId="9" fontId="47" fillId="19" borderId="168" xfId="6" applyFont="1" applyFill="1" applyBorder="1" applyAlignment="1">
      <alignment horizontal="center" vertical="center"/>
    </xf>
    <xf numFmtId="9" fontId="47" fillId="19" borderId="1" xfId="6" applyFont="1" applyFill="1" applyBorder="1" applyAlignment="1">
      <alignment horizontal="center" vertical="center"/>
    </xf>
    <xf numFmtId="9" fontId="47" fillId="19" borderId="169" xfId="6" applyFont="1" applyFill="1" applyBorder="1" applyAlignment="1">
      <alignment horizontal="center" vertical="center"/>
    </xf>
    <xf numFmtId="0" fontId="51" fillId="19" borderId="170" xfId="3" applyFont="1" applyFill="1" applyBorder="1" applyAlignment="1">
      <alignment horizontal="center" vertical="center" wrapText="1"/>
    </xf>
    <xf numFmtId="0" fontId="51" fillId="19" borderId="153" xfId="3" applyFont="1" applyFill="1" applyBorder="1" applyAlignment="1">
      <alignment horizontal="center" vertical="center" wrapText="1"/>
    </xf>
    <xf numFmtId="0" fontId="51" fillId="19" borderId="162" xfId="3" applyFont="1" applyFill="1" applyBorder="1" applyAlignment="1">
      <alignment horizontal="center" vertical="center" wrapText="1"/>
    </xf>
    <xf numFmtId="0" fontId="51" fillId="19" borderId="0" xfId="3" applyFont="1" applyFill="1" applyAlignment="1">
      <alignment horizontal="center" vertical="center" wrapText="1"/>
    </xf>
    <xf numFmtId="0" fontId="51" fillId="19" borderId="245" xfId="3" applyFont="1" applyFill="1" applyBorder="1" applyAlignment="1">
      <alignment horizontal="center" vertical="center" wrapText="1"/>
    </xf>
    <xf numFmtId="0" fontId="51" fillId="19" borderId="3" xfId="3" applyFont="1" applyFill="1" applyBorder="1" applyAlignment="1">
      <alignment horizontal="center" vertical="center" wrapText="1"/>
    </xf>
    <xf numFmtId="38" fontId="46" fillId="0" borderId="153" xfId="5" applyNumberFormat="1" applyFont="1" applyBorder="1" applyAlignment="1">
      <alignment horizontal="center" vertical="center"/>
    </xf>
    <xf numFmtId="38" fontId="46" fillId="0" borderId="172" xfId="5" applyNumberFormat="1" applyFont="1" applyBorder="1" applyAlignment="1">
      <alignment horizontal="center" vertical="center"/>
    </xf>
    <xf numFmtId="38" fontId="46" fillId="0" borderId="0" xfId="5" applyNumberFormat="1" applyFont="1" applyAlignment="1">
      <alignment horizontal="center" vertical="center"/>
    </xf>
    <xf numFmtId="38" fontId="46" fillId="0" borderId="163" xfId="5" applyNumberFormat="1" applyFont="1" applyBorder="1" applyAlignment="1">
      <alignment horizontal="center" vertical="center"/>
    </xf>
    <xf numFmtId="38" fontId="46" fillId="0" borderId="3" xfId="5" applyNumberFormat="1" applyFont="1" applyBorder="1" applyAlignment="1">
      <alignment horizontal="center" vertical="center"/>
    </xf>
    <xf numFmtId="38" fontId="46" fillId="0" borderId="246" xfId="5" applyNumberFormat="1" applyFont="1" applyBorder="1" applyAlignment="1">
      <alignment horizontal="center" vertical="center"/>
    </xf>
    <xf numFmtId="0" fontId="39" fillId="32" borderId="103" xfId="5" applyFont="1" applyFill="1" applyBorder="1" applyAlignment="1">
      <alignment horizontal="center" vertical="center" wrapText="1" shrinkToFit="1"/>
    </xf>
    <xf numFmtId="0" fontId="39" fillId="32" borderId="93" xfId="5" applyFont="1" applyFill="1" applyBorder="1" applyAlignment="1">
      <alignment horizontal="center" vertical="center" wrapText="1" shrinkToFit="1"/>
    </xf>
    <xf numFmtId="0" fontId="39" fillId="32" borderId="89" xfId="5" applyFont="1" applyFill="1" applyBorder="1" applyAlignment="1">
      <alignment horizontal="center" vertical="center" wrapText="1" shrinkToFit="1"/>
    </xf>
    <xf numFmtId="0" fontId="39" fillId="32" borderId="0" xfId="5" applyFont="1" applyFill="1" applyAlignment="1">
      <alignment horizontal="center" vertical="center" wrapText="1" shrinkToFit="1"/>
    </xf>
    <xf numFmtId="0" fontId="39" fillId="32" borderId="90" xfId="5" applyFont="1" applyFill="1" applyBorder="1" applyAlignment="1">
      <alignment horizontal="center" vertical="center" wrapText="1" shrinkToFit="1"/>
    </xf>
    <xf numFmtId="0" fontId="39" fillId="32" borderId="91" xfId="5" applyFont="1" applyFill="1" applyBorder="1" applyAlignment="1">
      <alignment horizontal="center" vertical="center" wrapText="1" shrinkToFit="1"/>
    </xf>
    <xf numFmtId="181" fontId="32" fillId="19" borderId="170" xfId="5" applyNumberFormat="1" applyFont="1" applyFill="1" applyBorder="1" applyAlignment="1">
      <alignment horizontal="left" vertical="center" wrapText="1" indent="1"/>
    </xf>
    <xf numFmtId="181" fontId="32" fillId="19" borderId="153" xfId="5" applyNumberFormat="1" applyFont="1" applyFill="1" applyBorder="1" applyAlignment="1">
      <alignment horizontal="left" vertical="center" wrapText="1" indent="1"/>
    </xf>
    <xf numFmtId="181" fontId="32" fillId="19" borderId="162" xfId="5" applyNumberFormat="1" applyFont="1" applyFill="1" applyBorder="1" applyAlignment="1">
      <alignment horizontal="left" vertical="center" wrapText="1" indent="1"/>
    </xf>
    <xf numFmtId="181" fontId="32" fillId="19" borderId="0" xfId="5" applyNumberFormat="1" applyFont="1" applyFill="1" applyAlignment="1">
      <alignment horizontal="left" vertical="center" wrapText="1" indent="1"/>
    </xf>
    <xf numFmtId="0" fontId="39" fillId="11" borderId="129" xfId="5" applyFont="1" applyFill="1" applyBorder="1" applyAlignment="1">
      <alignment horizontal="center" vertical="center" wrapText="1" shrinkToFit="1"/>
    </xf>
    <xf numFmtId="0" fontId="34" fillId="11" borderId="5" xfId="5" applyFont="1" applyFill="1" applyBorder="1" applyAlignment="1">
      <alignment horizontal="center" vertical="center" wrapText="1" shrinkToFit="1"/>
    </xf>
    <xf numFmtId="38" fontId="46" fillId="11" borderId="1" xfId="5" applyNumberFormat="1" applyFont="1" applyFill="1" applyBorder="1" applyAlignment="1">
      <alignment horizontal="right" vertical="center" indent="1" shrinkToFit="1"/>
    </xf>
    <xf numFmtId="41" fontId="33" fillId="11" borderId="1" xfId="5" applyNumberFormat="1" applyFont="1" applyFill="1" applyBorder="1" applyAlignment="1">
      <alignment horizontal="center" vertical="center"/>
    </xf>
    <xf numFmtId="182" fontId="47" fillId="11" borderId="4" xfId="1" applyNumberFormat="1" applyFont="1" applyFill="1" applyBorder="1" applyAlignment="1">
      <alignment horizontal="right" vertical="center" indent="1" shrinkToFit="1"/>
    </xf>
    <xf numFmtId="182" fontId="47" fillId="11" borderId="1" xfId="1" applyNumberFormat="1" applyFont="1" applyFill="1" applyBorder="1" applyAlignment="1">
      <alignment horizontal="right" vertical="center" indent="1" shrinkToFit="1"/>
    </xf>
    <xf numFmtId="0" fontId="40" fillId="6" borderId="180" xfId="5" applyFont="1" applyFill="1" applyBorder="1" applyAlignment="1">
      <alignment horizontal="center" vertical="center" wrapText="1" shrinkToFit="1"/>
    </xf>
    <xf numFmtId="0" fontId="40" fillId="6" borderId="29" xfId="5" applyFont="1" applyFill="1" applyBorder="1" applyAlignment="1">
      <alignment horizontal="center" vertical="center" shrinkToFit="1"/>
    </xf>
    <xf numFmtId="0" fontId="40" fillId="6" borderId="180" xfId="5" applyFont="1" applyFill="1" applyBorder="1" applyAlignment="1">
      <alignment horizontal="center" vertical="center" shrinkToFit="1"/>
    </xf>
    <xf numFmtId="0" fontId="39" fillId="10" borderId="128" xfId="5" applyFont="1" applyFill="1" applyBorder="1" applyAlignment="1">
      <alignment horizontal="center" vertical="center" wrapText="1" shrinkToFit="1"/>
    </xf>
    <xf numFmtId="0" fontId="39" fillId="10" borderId="129" xfId="5" applyFont="1" applyFill="1" applyBorder="1" applyAlignment="1">
      <alignment horizontal="center" vertical="center" wrapText="1" shrinkToFit="1"/>
    </xf>
    <xf numFmtId="0" fontId="34" fillId="10" borderId="130" xfId="5" applyFont="1" applyFill="1" applyBorder="1" applyAlignment="1">
      <alignment horizontal="center" vertical="center" wrapText="1" shrinkToFit="1"/>
    </xf>
    <xf numFmtId="0" fontId="34" fillId="10" borderId="5" xfId="5" applyFont="1" applyFill="1" applyBorder="1" applyAlignment="1">
      <alignment horizontal="center" vertical="center" wrapText="1" shrinkToFit="1"/>
    </xf>
    <xf numFmtId="38" fontId="46" fillId="10" borderId="45" xfId="5" applyNumberFormat="1" applyFont="1" applyFill="1" applyBorder="1" applyAlignment="1">
      <alignment horizontal="right" vertical="center" indent="1" shrinkToFit="1"/>
    </xf>
    <xf numFmtId="38" fontId="46" fillId="10" borderId="1" xfId="5" applyNumberFormat="1" applyFont="1" applyFill="1" applyBorder="1" applyAlignment="1">
      <alignment horizontal="right" vertical="center" indent="1" shrinkToFit="1"/>
    </xf>
    <xf numFmtId="41" fontId="33" fillId="10" borderId="45" xfId="5" applyNumberFormat="1" applyFont="1" applyFill="1" applyBorder="1" applyAlignment="1">
      <alignment horizontal="center" vertical="center"/>
    </xf>
    <xf numFmtId="41" fontId="33" fillId="10" borderId="1" xfId="5" applyNumberFormat="1" applyFont="1" applyFill="1" applyBorder="1" applyAlignment="1">
      <alignment horizontal="center" vertical="center"/>
    </xf>
    <xf numFmtId="182" fontId="47" fillId="10" borderId="8" xfId="1" applyNumberFormat="1" applyFont="1" applyFill="1" applyBorder="1" applyAlignment="1">
      <alignment horizontal="right" vertical="center" indent="1" shrinkToFit="1"/>
    </xf>
    <xf numFmtId="182" fontId="47" fillId="10" borderId="45" xfId="1" applyNumberFormat="1" applyFont="1" applyFill="1" applyBorder="1" applyAlignment="1">
      <alignment horizontal="right" vertical="center" indent="1" shrinkToFit="1"/>
    </xf>
    <xf numFmtId="182" fontId="47" fillId="10" borderId="4" xfId="1" applyNumberFormat="1" applyFont="1" applyFill="1" applyBorder="1" applyAlignment="1">
      <alignment horizontal="right" vertical="center" indent="1" shrinkToFit="1"/>
    </xf>
    <xf numFmtId="182" fontId="47" fillId="10" borderId="1" xfId="1" applyNumberFormat="1" applyFont="1" applyFill="1" applyBorder="1" applyAlignment="1">
      <alignment horizontal="right" vertical="center" indent="1" shrinkToFit="1"/>
    </xf>
    <xf numFmtId="0" fontId="39" fillId="32" borderId="127" xfId="5" applyFont="1" applyFill="1" applyBorder="1" applyAlignment="1">
      <alignment horizontal="right" vertical="center" wrapText="1" indent="1" shrinkToFit="1"/>
    </xf>
    <xf numFmtId="0" fontId="39" fillId="32" borderId="126" xfId="5" applyFont="1" applyFill="1" applyBorder="1" applyAlignment="1">
      <alignment horizontal="right" vertical="center" wrapText="1" indent="1" shrinkToFit="1"/>
    </xf>
    <xf numFmtId="41" fontId="47" fillId="32" borderId="127" xfId="5" applyNumberFormat="1" applyFont="1" applyFill="1" applyBorder="1" applyAlignment="1">
      <alignment horizontal="center" vertical="center" shrinkToFit="1"/>
    </xf>
    <xf numFmtId="0" fontId="47" fillId="32" borderId="127" xfId="5" applyFont="1" applyFill="1" applyBorder="1" applyAlignment="1">
      <alignment horizontal="center" vertical="center" shrinkToFit="1"/>
    </xf>
    <xf numFmtId="0" fontId="47" fillId="32" borderId="126" xfId="5" applyFont="1" applyFill="1" applyBorder="1" applyAlignment="1">
      <alignment horizontal="center" vertical="center" shrinkToFit="1"/>
    </xf>
    <xf numFmtId="182" fontId="47" fillId="32" borderId="93" xfId="1" applyNumberFormat="1" applyFont="1" applyFill="1" applyBorder="1" applyAlignment="1">
      <alignment horizontal="right" vertical="center" indent="1" shrinkToFit="1"/>
    </xf>
    <xf numFmtId="182" fontId="47" fillId="32" borderId="94" xfId="1" applyNumberFormat="1" applyFont="1" applyFill="1" applyBorder="1" applyAlignment="1">
      <alignment horizontal="right" vertical="center" indent="1" shrinkToFit="1"/>
    </xf>
    <xf numFmtId="182" fontId="47" fillId="32" borderId="91" xfId="1" applyNumberFormat="1" applyFont="1" applyFill="1" applyBorder="1" applyAlignment="1">
      <alignment horizontal="right" vertical="center" indent="1" shrinkToFit="1"/>
    </xf>
    <xf numFmtId="182" fontId="47" fillId="32" borderId="92" xfId="1" applyNumberFormat="1" applyFont="1" applyFill="1" applyBorder="1" applyAlignment="1">
      <alignment horizontal="right" vertical="center" indent="1" shrinkToFit="1"/>
    </xf>
    <xf numFmtId="0" fontId="33" fillId="19" borderId="132" xfId="5" applyFont="1" applyFill="1" applyBorder="1" applyAlignment="1">
      <alignment horizontal="center" vertical="center" wrapText="1" shrinkToFit="1"/>
    </xf>
    <xf numFmtId="0" fontId="33" fillId="19" borderId="134" xfId="5" applyFont="1" applyFill="1" applyBorder="1" applyAlignment="1">
      <alignment horizontal="center" vertical="center" wrapText="1" shrinkToFit="1"/>
    </xf>
    <xf numFmtId="0" fontId="33" fillId="19" borderId="137" xfId="5" applyFont="1" applyFill="1" applyBorder="1" applyAlignment="1">
      <alignment horizontal="center" vertical="center" wrapText="1" shrinkToFit="1"/>
    </xf>
    <xf numFmtId="0" fontId="47" fillId="6" borderId="178" xfId="5" applyFont="1" applyFill="1" applyBorder="1" applyAlignment="1">
      <alignment horizontal="center" vertical="center" shrinkToFit="1"/>
    </xf>
    <xf numFmtId="0" fontId="47" fillId="6" borderId="171" xfId="5" applyFont="1" applyFill="1" applyBorder="1" applyAlignment="1">
      <alignment horizontal="center" vertical="center" shrinkToFit="1"/>
    </xf>
    <xf numFmtId="0" fontId="47" fillId="6" borderId="180" xfId="5" applyFont="1" applyFill="1" applyBorder="1" applyAlignment="1">
      <alignment horizontal="center" vertical="center" shrinkToFit="1"/>
    </xf>
    <xf numFmtId="0" fontId="47" fillId="6" borderId="30" xfId="5" applyFont="1" applyFill="1" applyBorder="1" applyAlignment="1">
      <alignment horizontal="center" vertical="center" shrinkToFit="1"/>
    </xf>
    <xf numFmtId="0" fontId="47" fillId="6" borderId="6" xfId="5" applyFont="1" applyFill="1" applyBorder="1" applyAlignment="1">
      <alignment horizontal="center" vertical="center" shrinkToFit="1"/>
    </xf>
    <xf numFmtId="0" fontId="47" fillId="6" borderId="7" xfId="5" applyFont="1" applyFill="1" applyBorder="1" applyAlignment="1">
      <alignment horizontal="center" vertical="center" shrinkToFit="1"/>
    </xf>
    <xf numFmtId="0" fontId="47" fillId="6" borderId="102" xfId="5" applyFont="1" applyFill="1" applyBorder="1" applyAlignment="1">
      <alignment horizontal="center" vertical="center" shrinkToFit="1"/>
    </xf>
    <xf numFmtId="0" fontId="47" fillId="6" borderId="91" xfId="5" applyFont="1" applyFill="1" applyBorder="1" applyAlignment="1">
      <alignment horizontal="center" vertical="center" shrinkToFit="1"/>
    </xf>
    <xf numFmtId="0" fontId="47" fillId="6" borderId="101" xfId="5" applyFont="1" applyFill="1" applyBorder="1" applyAlignment="1">
      <alignment horizontal="center" vertical="center" shrinkToFit="1"/>
    </xf>
    <xf numFmtId="38" fontId="46" fillId="0" borderId="30" xfId="5" applyNumberFormat="1" applyFont="1" applyBorder="1" applyAlignment="1">
      <alignment horizontal="right" vertical="center" indent="1" shrinkToFit="1"/>
    </xf>
    <xf numFmtId="38" fontId="46" fillId="0" borderId="7" xfId="5" applyNumberFormat="1" applyFont="1" applyBorder="1" applyAlignment="1">
      <alignment horizontal="right" vertical="center" indent="1" shrinkToFit="1"/>
    </xf>
    <xf numFmtId="38" fontId="46" fillId="0" borderId="31" xfId="5" applyNumberFormat="1" applyFont="1" applyBorder="1" applyAlignment="1">
      <alignment horizontal="right" vertical="center" indent="1" shrinkToFit="1"/>
    </xf>
    <xf numFmtId="38" fontId="46" fillId="0" borderId="29" xfId="5" applyNumberFormat="1" applyFont="1" applyBorder="1" applyAlignment="1">
      <alignment horizontal="right" vertical="center" indent="1" shrinkToFit="1"/>
    </xf>
    <xf numFmtId="38" fontId="46" fillId="0" borderId="102" xfId="5" applyNumberFormat="1" applyFont="1" applyBorder="1" applyAlignment="1">
      <alignment horizontal="right" vertical="center" indent="1" shrinkToFit="1"/>
    </xf>
    <xf numFmtId="38" fontId="46" fillId="0" borderId="101" xfId="5" applyNumberFormat="1" applyFont="1" applyBorder="1" applyAlignment="1">
      <alignment horizontal="right" vertical="center" indent="1" shrinkToFit="1"/>
    </xf>
    <xf numFmtId="41" fontId="33" fillId="0" borderId="126" xfId="5" applyNumberFormat="1" applyFont="1" applyBorder="1" applyAlignment="1">
      <alignment horizontal="center" vertical="center"/>
    </xf>
    <xf numFmtId="182" fontId="47" fillId="0" borderId="126" xfId="1" applyNumberFormat="1" applyFont="1" applyBorder="1" applyAlignment="1">
      <alignment horizontal="right" vertical="center" indent="1" shrinkToFit="1"/>
    </xf>
    <xf numFmtId="0" fontId="47" fillId="19" borderId="168" xfId="5" applyFont="1" applyFill="1" applyBorder="1" applyAlignment="1">
      <alignment horizontal="center" vertical="center"/>
    </xf>
    <xf numFmtId="0" fontId="47" fillId="19" borderId="1" xfId="5" applyFont="1" applyFill="1" applyBorder="1" applyAlignment="1">
      <alignment horizontal="center" vertical="center"/>
    </xf>
    <xf numFmtId="0" fontId="47" fillId="19" borderId="169" xfId="5" applyFont="1" applyFill="1" applyBorder="1" applyAlignment="1">
      <alignment horizontal="center" vertical="center"/>
    </xf>
    <xf numFmtId="0" fontId="45" fillId="6" borderId="180" xfId="5" applyFont="1" applyFill="1" applyBorder="1" applyAlignment="1">
      <alignment horizontal="left" vertical="center" wrapText="1" shrinkToFit="1"/>
    </xf>
    <xf numFmtId="0" fontId="45" fillId="6" borderId="29" xfId="5" applyFont="1" applyFill="1" applyBorder="1" applyAlignment="1">
      <alignment horizontal="left" vertical="center" shrinkToFit="1"/>
    </xf>
    <xf numFmtId="0" fontId="45" fillId="6" borderId="180" xfId="5" applyFont="1" applyFill="1" applyBorder="1" applyAlignment="1">
      <alignment horizontal="left" vertical="center" shrinkToFit="1"/>
    </xf>
    <xf numFmtId="0" fontId="44" fillId="6" borderId="30" xfId="5" applyFont="1" applyFill="1" applyBorder="1" applyAlignment="1">
      <alignment horizontal="center" vertical="center" shrinkToFit="1"/>
    </xf>
    <xf numFmtId="0" fontId="44" fillId="6" borderId="6" xfId="5" applyFont="1" applyFill="1" applyBorder="1" applyAlignment="1">
      <alignment horizontal="center" vertical="center" shrinkToFit="1"/>
    </xf>
    <xf numFmtId="0" fontId="44" fillId="6" borderId="7" xfId="5" applyFont="1" applyFill="1" applyBorder="1" applyAlignment="1">
      <alignment horizontal="center" vertical="center" shrinkToFit="1"/>
    </xf>
    <xf numFmtId="0" fontId="44" fillId="6" borderId="22" xfId="5" applyFont="1" applyFill="1" applyBorder="1" applyAlignment="1">
      <alignment horizontal="center" vertical="center" shrinkToFit="1"/>
    </xf>
    <xf numFmtId="0" fontId="44" fillId="6" borderId="3" xfId="5" applyFont="1" applyFill="1" applyBorder="1" applyAlignment="1">
      <alignment horizontal="center" vertical="center" shrinkToFit="1"/>
    </xf>
    <xf numFmtId="0" fontId="44" fillId="6" borderId="8" xfId="5" applyFont="1" applyFill="1" applyBorder="1" applyAlignment="1">
      <alignment horizontal="center" vertical="center" shrinkToFit="1"/>
    </xf>
    <xf numFmtId="6" fontId="40" fillId="8" borderId="1" xfId="5" applyNumberFormat="1" applyFont="1" applyFill="1" applyBorder="1" applyAlignment="1">
      <alignment horizontal="center" vertical="center"/>
    </xf>
    <xf numFmtId="6" fontId="40" fillId="0" borderId="1" xfId="5" applyNumberFormat="1" applyFont="1" applyBorder="1" applyAlignment="1">
      <alignment horizontal="center" vertical="center"/>
    </xf>
    <xf numFmtId="0" fontId="47" fillId="19" borderId="137" xfId="5" applyFont="1" applyFill="1" applyBorder="1" applyAlignment="1">
      <alignment horizontal="center" vertical="center" shrinkToFit="1"/>
    </xf>
    <xf numFmtId="0" fontId="47" fillId="6" borderId="22" xfId="5" applyFont="1" applyFill="1" applyBorder="1" applyAlignment="1">
      <alignment horizontal="center" vertical="center" shrinkToFit="1"/>
    </xf>
    <xf numFmtId="0" fontId="47" fillId="6" borderId="3" xfId="5" applyFont="1" applyFill="1" applyBorder="1" applyAlignment="1">
      <alignment horizontal="center" vertical="center" shrinkToFit="1"/>
    </xf>
    <xf numFmtId="0" fontId="47" fillId="6" borderId="8" xfId="5" applyFont="1" applyFill="1" applyBorder="1" applyAlignment="1">
      <alignment horizontal="center" vertical="center" shrinkToFit="1"/>
    </xf>
    <xf numFmtId="38" fontId="46" fillId="0" borderId="22" xfId="5" applyNumberFormat="1" applyFont="1" applyBorder="1" applyAlignment="1">
      <alignment horizontal="right" vertical="center" indent="1" shrinkToFit="1"/>
    </xf>
    <xf numFmtId="38" fontId="46" fillId="0" borderId="8" xfId="5" applyNumberFormat="1" applyFont="1" applyBorder="1" applyAlignment="1">
      <alignment horizontal="right" vertical="center" indent="1" shrinkToFit="1"/>
    </xf>
    <xf numFmtId="185" fontId="46" fillId="0" borderId="72" xfId="5" applyNumberFormat="1" applyFont="1" applyBorder="1" applyAlignment="1">
      <alignment horizontal="right" vertical="center" shrinkToFit="1"/>
    </xf>
    <xf numFmtId="185" fontId="46" fillId="0" borderId="138" xfId="5" applyNumberFormat="1" applyFont="1" applyBorder="1" applyAlignment="1">
      <alignment horizontal="right" vertical="center" shrinkToFit="1"/>
    </xf>
    <xf numFmtId="0" fontId="47" fillId="8" borderId="30" xfId="5" applyFont="1" applyFill="1" applyBorder="1" applyAlignment="1">
      <alignment horizontal="center" vertical="center" shrinkToFit="1"/>
    </xf>
    <xf numFmtId="0" fontId="47" fillId="8" borderId="6" xfId="5" applyFont="1" applyFill="1" applyBorder="1" applyAlignment="1">
      <alignment horizontal="center" vertical="center" shrinkToFit="1"/>
    </xf>
    <xf numFmtId="0" fontId="47" fillId="8" borderId="7" xfId="5" applyFont="1" applyFill="1" applyBorder="1" applyAlignment="1">
      <alignment horizontal="center" vertical="center" shrinkToFit="1"/>
    </xf>
    <xf numFmtId="0" fontId="47" fillId="8" borderId="31" xfId="5" applyFont="1" applyFill="1" applyBorder="1" applyAlignment="1">
      <alignment horizontal="center" vertical="center" shrinkToFit="1"/>
    </xf>
    <xf numFmtId="0" fontId="47" fillId="8" borderId="0" xfId="5" applyFont="1" applyFill="1" applyAlignment="1">
      <alignment horizontal="center" vertical="center" shrinkToFit="1"/>
    </xf>
    <xf numFmtId="0" fontId="47" fillId="8" borderId="29" xfId="5" applyFont="1" applyFill="1" applyBorder="1" applyAlignment="1">
      <alignment horizontal="center" vertical="center" shrinkToFit="1"/>
    </xf>
    <xf numFmtId="0" fontId="47" fillId="8" borderId="22" xfId="5" applyFont="1" applyFill="1" applyBorder="1" applyAlignment="1">
      <alignment horizontal="center" vertical="center" shrinkToFit="1"/>
    </xf>
    <xf numFmtId="0" fontId="47" fillId="8" borderId="3" xfId="5" applyFont="1" applyFill="1" applyBorder="1" applyAlignment="1">
      <alignment horizontal="center" vertical="center" shrinkToFit="1"/>
    </xf>
    <xf numFmtId="0" fontId="47" fillId="8" borderId="8" xfId="5" applyFont="1" applyFill="1" applyBorder="1" applyAlignment="1">
      <alignment horizontal="center" vertical="center" shrinkToFit="1"/>
    </xf>
    <xf numFmtId="41" fontId="46" fillId="0" borderId="30" xfId="5" applyNumberFormat="1" applyFont="1" applyBorder="1" applyAlignment="1">
      <alignment horizontal="center" vertical="center" shrinkToFit="1"/>
    </xf>
    <xf numFmtId="41" fontId="46" fillId="0" borderId="7" xfId="5" applyNumberFormat="1" applyFont="1" applyBorder="1" applyAlignment="1">
      <alignment horizontal="center" vertical="center" shrinkToFit="1"/>
    </xf>
    <xf numFmtId="41" fontId="46" fillId="0" borderId="31" xfId="5" applyNumberFormat="1" applyFont="1" applyBorder="1" applyAlignment="1">
      <alignment horizontal="center" vertical="center" shrinkToFit="1"/>
    </xf>
    <xf numFmtId="41" fontId="46" fillId="0" borderId="29" xfId="5" applyNumberFormat="1" applyFont="1" applyBorder="1" applyAlignment="1">
      <alignment horizontal="center" vertical="center" shrinkToFit="1"/>
    </xf>
    <xf numFmtId="41" fontId="46" fillId="0" borderId="22" xfId="5" applyNumberFormat="1" applyFont="1" applyBorder="1" applyAlignment="1">
      <alignment horizontal="center" vertical="center" shrinkToFit="1"/>
    </xf>
    <xf numFmtId="41" fontId="46" fillId="0" borderId="8" xfId="5" applyNumberFormat="1" applyFont="1" applyBorder="1" applyAlignment="1">
      <alignment horizontal="center" vertical="center" shrinkToFit="1"/>
    </xf>
    <xf numFmtId="41" fontId="46" fillId="0" borderId="1" xfId="5" applyNumberFormat="1" applyFont="1" applyBorder="1" applyAlignment="1">
      <alignment horizontal="center" vertical="center"/>
    </xf>
    <xf numFmtId="188" fontId="47" fillId="0" borderId="1" xfId="5" applyNumberFormat="1" applyFont="1" applyBorder="1" applyAlignment="1">
      <alignment horizontal="right" vertical="center" indent="1" shrinkToFit="1"/>
    </xf>
    <xf numFmtId="0" fontId="70" fillId="6" borderId="180" xfId="5" applyFont="1" applyFill="1" applyBorder="1" applyAlignment="1">
      <alignment horizontal="left" vertical="center" wrapText="1" shrinkToFit="1"/>
    </xf>
    <xf numFmtId="0" fontId="70" fillId="6" borderId="29" xfId="5" applyFont="1" applyFill="1" applyBorder="1" applyAlignment="1">
      <alignment horizontal="left" vertical="center" shrinkToFit="1"/>
    </xf>
    <xf numFmtId="0" fontId="70" fillId="6" borderId="180" xfId="5" applyFont="1" applyFill="1" applyBorder="1" applyAlignment="1">
      <alignment horizontal="left" vertical="center" shrinkToFit="1"/>
    </xf>
    <xf numFmtId="0" fontId="70" fillId="6" borderId="182" xfId="5" applyFont="1" applyFill="1" applyBorder="1" applyAlignment="1">
      <alignment horizontal="left" vertical="center" shrinkToFit="1"/>
    </xf>
    <xf numFmtId="0" fontId="70" fillId="6" borderId="8" xfId="5" applyFont="1" applyFill="1" applyBorder="1" applyAlignment="1">
      <alignment horizontal="left" vertical="center" shrinkToFit="1"/>
    </xf>
    <xf numFmtId="0" fontId="30" fillId="0" borderId="30" xfId="5" applyFont="1" applyBorder="1" applyAlignment="1">
      <alignment horizontal="center" vertical="center" wrapText="1" shrinkToFit="1"/>
    </xf>
    <xf numFmtId="0" fontId="30" fillId="0" borderId="153" xfId="5" applyFont="1" applyBorder="1" applyAlignment="1">
      <alignment horizontal="center" vertical="center" wrapText="1" shrinkToFit="1"/>
    </xf>
    <xf numFmtId="0" fontId="30" fillId="0" borderId="171" xfId="5" applyFont="1" applyBorder="1" applyAlignment="1">
      <alignment horizontal="center" vertical="center" wrapText="1" shrinkToFit="1"/>
    </xf>
    <xf numFmtId="0" fontId="30" fillId="0" borderId="82" xfId="5" applyFont="1" applyBorder="1" applyAlignment="1">
      <alignment horizontal="center" vertical="center" wrapText="1" shrinkToFit="1"/>
    </xf>
    <xf numFmtId="0" fontId="30" fillId="0" borderId="87" xfId="5" applyFont="1" applyBorder="1" applyAlignment="1">
      <alignment horizontal="center" vertical="center" wrapText="1" shrinkToFit="1"/>
    </xf>
    <xf numFmtId="0" fontId="30" fillId="0" borderId="83" xfId="5" applyFont="1" applyBorder="1" applyAlignment="1">
      <alignment horizontal="center" vertical="center" wrapText="1" shrinkToFit="1"/>
    </xf>
    <xf numFmtId="0" fontId="32" fillId="19" borderId="170" xfId="5" applyFont="1" applyFill="1" applyBorder="1" applyAlignment="1">
      <alignment horizontal="left" vertical="center" wrapText="1" indent="1" shrinkToFit="1"/>
    </xf>
    <xf numFmtId="0" fontId="32" fillId="19" borderId="153" xfId="5" applyFont="1" applyFill="1" applyBorder="1" applyAlignment="1">
      <alignment horizontal="left" vertical="center" wrapText="1" indent="1" shrinkToFit="1"/>
    </xf>
    <xf numFmtId="0" fontId="32" fillId="19" borderId="162" xfId="5" applyFont="1" applyFill="1" applyBorder="1" applyAlignment="1">
      <alignment horizontal="left" vertical="center" wrapText="1" indent="1" shrinkToFit="1"/>
    </xf>
    <xf numFmtId="0" fontId="32" fillId="19" borderId="0" xfId="5" applyFont="1" applyFill="1" applyAlignment="1">
      <alignment horizontal="left" vertical="center" wrapText="1" indent="1" shrinkToFit="1"/>
    </xf>
    <xf numFmtId="0" fontId="30" fillId="28" borderId="188" xfId="5" applyFont="1" applyFill="1" applyBorder="1" applyAlignment="1">
      <alignment horizontal="center" vertical="center" shrinkToFit="1"/>
    </xf>
    <xf numFmtId="0" fontId="30" fillId="28" borderId="78" xfId="5" applyFont="1" applyFill="1" applyBorder="1" applyAlignment="1">
      <alignment horizontal="center" vertical="center" shrinkToFit="1"/>
    </xf>
    <xf numFmtId="0" fontId="30" fillId="28" borderId="80" xfId="5" applyFont="1" applyFill="1" applyBorder="1" applyAlignment="1">
      <alignment horizontal="center" vertical="center" shrinkToFit="1"/>
    </xf>
    <xf numFmtId="0" fontId="30" fillId="28" borderId="72" xfId="5" applyFont="1" applyFill="1" applyBorder="1" applyAlignment="1">
      <alignment horizontal="center" vertical="center" shrinkToFit="1"/>
    </xf>
    <xf numFmtId="0" fontId="30" fillId="28" borderId="79" xfId="5" applyFont="1" applyFill="1" applyBorder="1" applyAlignment="1">
      <alignment horizontal="center" vertical="center" shrinkToFit="1"/>
    </xf>
    <xf numFmtId="0" fontId="30" fillId="28" borderId="81" xfId="5" applyFont="1" applyFill="1" applyBorder="1" applyAlignment="1">
      <alignment horizontal="center" vertical="center" shrinkToFit="1"/>
    </xf>
    <xf numFmtId="185" fontId="46" fillId="28" borderId="74" xfId="5" applyNumberFormat="1" applyFont="1" applyFill="1" applyBorder="1" applyAlignment="1">
      <alignment horizontal="right" vertical="center" shrinkToFit="1"/>
    </xf>
    <xf numFmtId="185" fontId="46" fillId="28" borderId="139" xfId="5" applyNumberFormat="1" applyFont="1" applyFill="1" applyBorder="1" applyAlignment="1">
      <alignment horizontal="right" vertical="center" shrinkToFit="1"/>
    </xf>
    <xf numFmtId="185" fontId="46" fillId="28" borderId="75" xfId="5" applyNumberFormat="1" applyFont="1" applyFill="1" applyBorder="1" applyAlignment="1">
      <alignment horizontal="right" vertical="center" shrinkToFit="1"/>
    </xf>
    <xf numFmtId="185" fontId="46" fillId="28" borderId="138" xfId="5" applyNumberFormat="1" applyFont="1" applyFill="1" applyBorder="1" applyAlignment="1">
      <alignment horizontal="right" vertical="center" shrinkToFit="1"/>
    </xf>
    <xf numFmtId="0" fontId="30" fillId="0" borderId="188" xfId="5" applyFont="1" applyBorder="1" applyAlignment="1">
      <alignment horizontal="center" vertical="center" shrinkToFit="1"/>
    </xf>
    <xf numFmtId="0" fontId="30" fillId="0" borderId="78" xfId="5" applyFont="1" applyBorder="1" applyAlignment="1">
      <alignment horizontal="center" vertical="center" shrinkToFit="1"/>
    </xf>
    <xf numFmtId="0" fontId="30" fillId="0" borderId="71" xfId="5" applyFont="1" applyBorder="1" applyAlignment="1">
      <alignment horizontal="center" vertical="center" shrinkToFit="1"/>
    </xf>
    <xf numFmtId="185" fontId="46" fillId="0" borderId="188" xfId="5" applyNumberFormat="1" applyFont="1" applyBorder="1" applyAlignment="1">
      <alignment horizontal="center" vertical="center" shrinkToFit="1"/>
    </xf>
    <xf numFmtId="185" fontId="46" fillId="0" borderId="139" xfId="5" applyNumberFormat="1" applyFont="1" applyBorder="1" applyAlignment="1">
      <alignment horizontal="center" vertical="center" shrinkToFit="1"/>
    </xf>
    <xf numFmtId="185" fontId="46" fillId="0" borderId="22" xfId="5" applyNumberFormat="1" applyFont="1" applyBorder="1" applyAlignment="1">
      <alignment horizontal="center" vertical="center" shrinkToFit="1"/>
    </xf>
    <xf numFmtId="185" fontId="46" fillId="0" borderId="131" xfId="5" applyNumberFormat="1" applyFont="1" applyBorder="1" applyAlignment="1">
      <alignment horizontal="center" vertical="center" shrinkToFit="1"/>
    </xf>
    <xf numFmtId="0" fontId="30" fillId="0" borderId="72" xfId="5" applyFont="1" applyBorder="1" applyAlignment="1">
      <alignment horizontal="center" vertical="center" shrinkToFit="1"/>
    </xf>
    <xf numFmtId="0" fontId="30" fillId="0" borderId="79" xfId="5" applyFont="1" applyBorder="1" applyAlignment="1">
      <alignment horizontal="center" vertical="center" shrinkToFit="1"/>
    </xf>
    <xf numFmtId="0" fontId="30" fillId="0" borderId="73" xfId="5" applyFont="1" applyBorder="1" applyAlignment="1">
      <alignment horizontal="center" vertical="center" shrinkToFit="1"/>
    </xf>
    <xf numFmtId="0" fontId="34" fillId="8" borderId="105" xfId="5" applyFont="1" applyFill="1" applyBorder="1" applyAlignment="1">
      <alignment horizontal="center" vertical="center" shrinkToFit="1"/>
    </xf>
    <xf numFmtId="0" fontId="34" fillId="8" borderId="106" xfId="5" applyFont="1" applyFill="1" applyBorder="1" applyAlignment="1">
      <alignment horizontal="center" vertical="center" shrinkToFit="1"/>
    </xf>
    <xf numFmtId="0" fontId="34" fillId="8" borderId="107" xfId="5" applyFont="1" applyFill="1" applyBorder="1" applyAlignment="1">
      <alignment horizontal="center" vertical="center" shrinkToFit="1"/>
    </xf>
    <xf numFmtId="0" fontId="47" fillId="8" borderId="105" xfId="5" applyFont="1" applyFill="1" applyBorder="1" applyAlignment="1">
      <alignment horizontal="center" vertical="center" shrinkToFit="1"/>
    </xf>
    <xf numFmtId="0" fontId="47" fillId="8" borderId="106" xfId="5" applyFont="1" applyFill="1" applyBorder="1" applyAlignment="1">
      <alignment horizontal="center" vertical="center" shrinkToFit="1"/>
    </xf>
    <xf numFmtId="0" fontId="47" fillId="8" borderId="107" xfId="5" applyFont="1" applyFill="1" applyBorder="1" applyAlignment="1">
      <alignment horizontal="center" vertical="center" shrinkToFit="1"/>
    </xf>
    <xf numFmtId="0" fontId="39" fillId="19" borderId="132" xfId="5" applyFont="1" applyFill="1" applyBorder="1" applyAlignment="1">
      <alignment horizontal="center" vertical="center" wrapText="1" shrinkToFit="1"/>
    </xf>
    <xf numFmtId="0" fontId="39" fillId="19" borderId="134" xfId="5" applyFont="1" applyFill="1" applyBorder="1" applyAlignment="1">
      <alignment horizontal="center" vertical="center" wrapText="1" shrinkToFit="1"/>
    </xf>
    <xf numFmtId="0" fontId="39" fillId="19" borderId="137" xfId="5" applyFont="1" applyFill="1" applyBorder="1" applyAlignment="1">
      <alignment horizontal="center" vertical="center" wrapText="1" shrinkToFit="1"/>
    </xf>
    <xf numFmtId="0" fontId="39" fillId="6" borderId="1" xfId="5" applyFont="1" applyFill="1" applyBorder="1" applyAlignment="1">
      <alignment horizontal="center" vertical="center" shrinkToFit="1"/>
    </xf>
    <xf numFmtId="0" fontId="47" fillId="0" borderId="30" xfId="5" applyFont="1" applyBorder="1" applyAlignment="1">
      <alignment horizontal="center" vertical="center" shrinkToFit="1"/>
    </xf>
    <xf numFmtId="0" fontId="47" fillId="0" borderId="6" xfId="5" applyFont="1" applyBorder="1" applyAlignment="1">
      <alignment horizontal="center" vertical="center" shrinkToFit="1"/>
    </xf>
    <xf numFmtId="0" fontId="47" fillId="0" borderId="7" xfId="5" applyFont="1" applyBorder="1" applyAlignment="1">
      <alignment horizontal="center" vertical="center" shrinkToFit="1"/>
    </xf>
    <xf numFmtId="0" fontId="47" fillId="0" borderId="31" xfId="5" applyFont="1" applyBorder="1" applyAlignment="1">
      <alignment horizontal="center" vertical="center" shrinkToFit="1"/>
    </xf>
    <xf numFmtId="0" fontId="47" fillId="0" borderId="0" xfId="5" applyFont="1" applyAlignment="1">
      <alignment horizontal="center" vertical="center" shrinkToFit="1"/>
    </xf>
    <xf numFmtId="0" fontId="47" fillId="0" borderId="29" xfId="5" applyFont="1" applyBorder="1" applyAlignment="1">
      <alignment horizontal="center" vertical="center" shrinkToFit="1"/>
    </xf>
    <xf numFmtId="0" fontId="47" fillId="0" borderId="22" xfId="5" applyFont="1" applyBorder="1" applyAlignment="1">
      <alignment horizontal="center" vertical="center" shrinkToFit="1"/>
    </xf>
    <xf numFmtId="0" fontId="47" fillId="0" borderId="3" xfId="5" applyFont="1" applyBorder="1" applyAlignment="1">
      <alignment horizontal="center" vertical="center" shrinkToFit="1"/>
    </xf>
    <xf numFmtId="0" fontId="47" fillId="0" borderId="8" xfId="5" applyFont="1" applyBorder="1" applyAlignment="1">
      <alignment horizontal="center" vertical="center" shrinkToFit="1"/>
    </xf>
    <xf numFmtId="41" fontId="47" fillId="0" borderId="30" xfId="5" applyNumberFormat="1" applyFont="1" applyBorder="1" applyAlignment="1">
      <alignment horizontal="center" vertical="center" shrinkToFit="1"/>
    </xf>
    <xf numFmtId="41" fontId="47" fillId="0" borderId="7" xfId="5" applyNumberFormat="1" applyFont="1" applyBorder="1" applyAlignment="1">
      <alignment horizontal="center" vertical="center" shrinkToFit="1"/>
    </xf>
    <xf numFmtId="41" fontId="47" fillId="0" borderId="31" xfId="5" applyNumberFormat="1" applyFont="1" applyBorder="1" applyAlignment="1">
      <alignment horizontal="center" vertical="center" shrinkToFit="1"/>
    </xf>
    <xf numFmtId="41" fontId="47" fillId="0" borderId="29" xfId="5" applyNumberFormat="1" applyFont="1" applyBorder="1" applyAlignment="1">
      <alignment horizontal="center" vertical="center" shrinkToFit="1"/>
    </xf>
    <xf numFmtId="41" fontId="47" fillId="0" borderId="22" xfId="5" applyNumberFormat="1" applyFont="1" applyBorder="1" applyAlignment="1">
      <alignment horizontal="center" vertical="center" shrinkToFit="1"/>
    </xf>
    <xf numFmtId="41" fontId="47" fillId="0" borderId="8" xfId="5" applyNumberFormat="1" applyFont="1" applyBorder="1" applyAlignment="1">
      <alignment horizontal="center" vertical="center" shrinkToFit="1"/>
    </xf>
    <xf numFmtId="0" fontId="47" fillId="19" borderId="110" xfId="5" applyFont="1" applyFill="1" applyBorder="1" applyAlignment="1">
      <alignment horizontal="center" vertical="center" shrinkToFit="1"/>
    </xf>
    <xf numFmtId="0" fontId="31" fillId="0" borderId="29" xfId="5" applyFont="1" applyBorder="1" applyAlignment="1">
      <alignment horizontal="center"/>
    </xf>
    <xf numFmtId="0" fontId="31" fillId="0" borderId="8" xfId="5" applyFont="1" applyBorder="1" applyAlignment="1">
      <alignment horizontal="center"/>
    </xf>
    <xf numFmtId="0" fontId="46" fillId="0" borderId="31" xfId="5" applyFont="1" applyBorder="1" applyAlignment="1">
      <alignment horizontal="center"/>
    </xf>
    <xf numFmtId="0" fontId="46" fillId="0" borderId="0" xfId="5" applyFont="1" applyAlignment="1">
      <alignment horizontal="center"/>
    </xf>
    <xf numFmtId="0" fontId="46" fillId="0" borderId="29" xfId="5" applyFont="1" applyBorder="1" applyAlignment="1">
      <alignment horizontal="center"/>
    </xf>
    <xf numFmtId="0" fontId="46" fillId="0" borderId="22" xfId="5" applyFont="1" applyBorder="1" applyAlignment="1">
      <alignment horizontal="center"/>
    </xf>
    <xf numFmtId="0" fontId="46" fillId="0" borderId="3" xfId="5" applyFont="1" applyBorder="1" applyAlignment="1">
      <alignment horizontal="center"/>
    </xf>
    <xf numFmtId="0" fontId="46" fillId="0" borderId="8" xfId="5" applyFont="1" applyBorder="1" applyAlignment="1">
      <alignment horizontal="center"/>
    </xf>
    <xf numFmtId="0" fontId="46" fillId="0" borderId="58" xfId="5" applyFont="1" applyBorder="1" applyAlignment="1">
      <alignment horizontal="center"/>
    </xf>
    <xf numFmtId="0" fontId="46" fillId="0" borderId="131" xfId="5" applyFont="1" applyBorder="1" applyAlignment="1">
      <alignment horizontal="center"/>
    </xf>
    <xf numFmtId="0" fontId="47" fillId="6" borderId="180" xfId="5" applyFont="1" applyFill="1" applyBorder="1" applyAlignment="1">
      <alignment horizontal="left" vertical="center" shrinkToFit="1"/>
    </xf>
    <xf numFmtId="0" fontId="47" fillId="6" borderId="29" xfId="5" applyFont="1" applyFill="1" applyBorder="1" applyAlignment="1">
      <alignment horizontal="left" vertical="center" shrinkToFit="1"/>
    </xf>
    <xf numFmtId="0" fontId="31" fillId="0" borderId="45" xfId="5" applyFont="1" applyBorder="1" applyAlignment="1">
      <alignment horizontal="center"/>
    </xf>
    <xf numFmtId="0" fontId="31" fillId="0" borderId="118" xfId="5" applyFont="1" applyBorder="1" applyAlignment="1">
      <alignment horizontal="center"/>
    </xf>
    <xf numFmtId="0" fontId="31" fillId="0" borderId="1" xfId="5" applyFont="1" applyBorder="1" applyAlignment="1">
      <alignment horizontal="center"/>
    </xf>
    <xf numFmtId="0" fontId="31" fillId="0" borderId="111" xfId="5" applyFont="1" applyBorder="1" applyAlignment="1">
      <alignment horizontal="center"/>
    </xf>
    <xf numFmtId="0" fontId="36" fillId="19" borderId="171" xfId="5" applyFont="1" applyFill="1" applyBorder="1" applyAlignment="1">
      <alignment horizontal="center" vertical="center" shrinkToFit="1"/>
    </xf>
    <xf numFmtId="0" fontId="36" fillId="19" borderId="83" xfId="5" applyFont="1" applyFill="1" applyBorder="1" applyAlignment="1">
      <alignment horizontal="center" vertical="center" shrinkToFit="1"/>
    </xf>
    <xf numFmtId="38" fontId="47" fillId="0" borderId="153" xfId="5" applyNumberFormat="1" applyFont="1" applyBorder="1" applyAlignment="1">
      <alignment horizontal="center" vertical="center"/>
    </xf>
    <xf numFmtId="38" fontId="47" fillId="0" borderId="172" xfId="5" applyNumberFormat="1" applyFont="1" applyBorder="1" applyAlignment="1">
      <alignment horizontal="center" vertical="center"/>
    </xf>
    <xf numFmtId="38" fontId="47" fillId="0" borderId="0" xfId="5" applyNumberFormat="1" applyFont="1" applyAlignment="1">
      <alignment horizontal="center" vertical="center"/>
    </xf>
    <xf numFmtId="38" fontId="47" fillId="0" borderId="163" xfId="5" applyNumberFormat="1" applyFont="1" applyBorder="1" applyAlignment="1">
      <alignment horizontal="center" vertical="center"/>
    </xf>
    <xf numFmtId="0" fontId="47" fillId="8" borderId="30" xfId="5" applyFont="1" applyFill="1" applyBorder="1" applyAlignment="1">
      <alignment horizontal="left" vertical="center" shrinkToFit="1"/>
    </xf>
    <xf numFmtId="0" fontId="47" fillId="8" borderId="6" xfId="5" applyFont="1" applyFill="1" applyBorder="1" applyAlignment="1">
      <alignment horizontal="left" vertical="center" shrinkToFit="1"/>
    </xf>
    <xf numFmtId="0" fontId="47" fillId="8" borderId="7" xfId="5" applyFont="1" applyFill="1" applyBorder="1" applyAlignment="1">
      <alignment horizontal="left" vertical="center" shrinkToFit="1"/>
    </xf>
    <xf numFmtId="0" fontId="47" fillId="8" borderId="31" xfId="5" applyFont="1" applyFill="1" applyBorder="1" applyAlignment="1">
      <alignment horizontal="left" vertical="center" shrinkToFit="1"/>
    </xf>
    <xf numFmtId="0" fontId="47" fillId="8" borderId="0" xfId="5" applyFont="1" applyFill="1" applyAlignment="1">
      <alignment horizontal="left" vertical="center" shrinkToFit="1"/>
    </xf>
    <xf numFmtId="0" fontId="47" fillId="8" borderId="29" xfId="5" applyFont="1" applyFill="1" applyBorder="1" applyAlignment="1">
      <alignment horizontal="left" vertical="center" shrinkToFit="1"/>
    </xf>
    <xf numFmtId="0" fontId="47" fillId="8" borderId="22" xfId="5" applyFont="1" applyFill="1" applyBorder="1" applyAlignment="1">
      <alignment horizontal="left" vertical="center" shrinkToFit="1"/>
    </xf>
    <xf numFmtId="0" fontId="47" fillId="8" borderId="3" xfId="5" applyFont="1" applyFill="1" applyBorder="1" applyAlignment="1">
      <alignment horizontal="left" vertical="center" shrinkToFit="1"/>
    </xf>
    <xf numFmtId="0" fontId="47" fillId="8" borderId="8" xfId="5" applyFont="1" applyFill="1" applyBorder="1" applyAlignment="1">
      <alignment horizontal="left" vertical="center" shrinkToFit="1"/>
    </xf>
    <xf numFmtId="0" fontId="36" fillId="19" borderId="85" xfId="5" applyFont="1" applyFill="1" applyBorder="1" applyAlignment="1">
      <alignment horizontal="center" vertical="center" shrinkToFit="1"/>
    </xf>
    <xf numFmtId="0" fontId="47" fillId="8" borderId="30" xfId="5" applyFont="1" applyFill="1" applyBorder="1" applyAlignment="1">
      <alignment vertical="center" shrinkToFit="1"/>
    </xf>
    <xf numFmtId="0" fontId="47" fillId="8" borderId="6" xfId="5" applyFont="1" applyFill="1" applyBorder="1" applyAlignment="1">
      <alignment vertical="center" shrinkToFit="1"/>
    </xf>
    <xf numFmtId="0" fontId="47" fillId="8" borderId="7" xfId="5" applyFont="1" applyFill="1" applyBorder="1" applyAlignment="1">
      <alignment vertical="center" shrinkToFit="1"/>
    </xf>
    <xf numFmtId="0" fontId="47" fillId="8" borderId="31" xfId="5" applyFont="1" applyFill="1" applyBorder="1" applyAlignment="1">
      <alignment vertical="center" shrinkToFit="1"/>
    </xf>
    <xf numFmtId="0" fontId="47" fillId="8" borderId="0" xfId="5" applyFont="1" applyFill="1" applyAlignment="1">
      <alignment vertical="center" shrinkToFit="1"/>
    </xf>
    <xf numFmtId="0" fontId="47" fillId="8" borderId="29" xfId="5" applyFont="1" applyFill="1" applyBorder="1" applyAlignment="1">
      <alignment vertical="center" shrinkToFit="1"/>
    </xf>
    <xf numFmtId="0" fontId="47" fillId="8" borderId="22" xfId="5" applyFont="1" applyFill="1" applyBorder="1" applyAlignment="1">
      <alignment vertical="center" shrinkToFit="1"/>
    </xf>
    <xf numFmtId="0" fontId="47" fillId="8" borderId="3" xfId="5" applyFont="1" applyFill="1" applyBorder="1" applyAlignment="1">
      <alignment vertical="center" shrinkToFit="1"/>
    </xf>
    <xf numFmtId="0" fontId="47" fillId="8" borderId="8" xfId="5" applyFont="1" applyFill="1" applyBorder="1" applyAlignment="1">
      <alignment vertical="center" shrinkToFit="1"/>
    </xf>
    <xf numFmtId="0" fontId="39" fillId="26" borderId="59" xfId="5" applyFont="1" applyFill="1" applyBorder="1" applyAlignment="1">
      <alignment horizontal="center" vertical="center" shrinkToFit="1"/>
    </xf>
    <xf numFmtId="0" fontId="39" fillId="26" borderId="60" xfId="5" applyFont="1" applyFill="1" applyBorder="1" applyAlignment="1">
      <alignment horizontal="center" vertical="center" shrinkToFit="1"/>
    </xf>
    <xf numFmtId="0" fontId="39" fillId="26" borderId="55" xfId="5" applyFont="1" applyFill="1" applyBorder="1" applyAlignment="1">
      <alignment horizontal="center" vertical="center" shrinkToFit="1"/>
    </xf>
    <xf numFmtId="0" fontId="39" fillId="26" borderId="57" xfId="5" applyFont="1" applyFill="1" applyBorder="1" applyAlignment="1">
      <alignment horizontal="center" vertical="center" shrinkToFit="1"/>
    </xf>
    <xf numFmtId="0" fontId="39" fillId="26" borderId="52" xfId="5" applyFont="1" applyFill="1" applyBorder="1" applyAlignment="1">
      <alignment horizontal="center" vertical="center" shrinkToFit="1"/>
    </xf>
    <xf numFmtId="0" fontId="39" fillId="26" borderId="56" xfId="5" applyFont="1" applyFill="1" applyBorder="1" applyAlignment="1">
      <alignment horizontal="center" vertical="center" shrinkToFit="1"/>
    </xf>
    <xf numFmtId="0" fontId="39" fillId="26" borderId="58" xfId="5" applyFont="1" applyFill="1" applyBorder="1" applyAlignment="1">
      <alignment horizontal="center" vertical="center" shrinkToFit="1"/>
    </xf>
    <xf numFmtId="0" fontId="39" fillId="26" borderId="53" xfId="5" applyFont="1" applyFill="1" applyBorder="1" applyAlignment="1">
      <alignment horizontal="center" vertical="center" shrinkToFit="1"/>
    </xf>
    <xf numFmtId="0" fontId="39" fillId="26" borderId="54" xfId="5" applyFont="1" applyFill="1" applyBorder="1" applyAlignment="1">
      <alignment horizontal="center" vertical="center" shrinkToFit="1"/>
    </xf>
    <xf numFmtId="181" fontId="39" fillId="26" borderId="59" xfId="5" applyNumberFormat="1" applyFont="1" applyFill="1" applyBorder="1" applyAlignment="1">
      <alignment horizontal="center" vertical="center" shrinkToFit="1"/>
    </xf>
    <xf numFmtId="181" fontId="39" fillId="26" borderId="60" xfId="5" applyNumberFormat="1" applyFont="1" applyFill="1" applyBorder="1" applyAlignment="1">
      <alignment horizontal="center" vertical="center" shrinkToFit="1"/>
    </xf>
    <xf numFmtId="181" fontId="39" fillId="26" borderId="55" xfId="5" applyNumberFormat="1" applyFont="1" applyFill="1" applyBorder="1" applyAlignment="1">
      <alignment horizontal="center" vertical="center" shrinkToFit="1"/>
    </xf>
    <xf numFmtId="0" fontId="47" fillId="20" borderId="160" xfId="5" applyFont="1" applyFill="1" applyBorder="1" applyAlignment="1">
      <alignment horizontal="center" vertical="center" shrinkToFit="1"/>
    </xf>
    <xf numFmtId="0" fontId="47" fillId="20" borderId="155" xfId="5" applyFont="1" applyFill="1" applyBorder="1" applyAlignment="1">
      <alignment horizontal="center" vertical="center" shrinkToFit="1"/>
    </xf>
    <xf numFmtId="0" fontId="47" fillId="20" borderId="161" xfId="5" applyFont="1" applyFill="1" applyBorder="1" applyAlignment="1">
      <alignment horizontal="center" vertical="center" shrinkToFit="1"/>
    </xf>
    <xf numFmtId="0" fontId="47" fillId="20" borderId="162" xfId="5" applyFont="1" applyFill="1" applyBorder="1" applyAlignment="1">
      <alignment horizontal="center" vertical="center" shrinkToFit="1"/>
    </xf>
    <xf numFmtId="0" fontId="47" fillId="20" borderId="0" xfId="5" applyFont="1" applyFill="1" applyAlignment="1">
      <alignment horizontal="center" vertical="center" shrinkToFit="1"/>
    </xf>
    <xf numFmtId="0" fontId="47" fillId="20" borderId="163" xfId="5" applyFont="1" applyFill="1" applyBorder="1" applyAlignment="1">
      <alignment horizontal="center" vertical="center" shrinkToFit="1"/>
    </xf>
    <xf numFmtId="0" fontId="47" fillId="20" borderId="164" xfId="5" applyFont="1" applyFill="1" applyBorder="1" applyAlignment="1">
      <alignment horizontal="center" vertical="center" shrinkToFit="1"/>
    </xf>
    <xf numFmtId="0" fontId="47" fillId="20" borderId="91" xfId="5" applyFont="1" applyFill="1" applyBorder="1" applyAlignment="1">
      <alignment horizontal="center" vertical="center" shrinkToFit="1"/>
    </xf>
    <xf numFmtId="0" fontId="47" fillId="20" borderId="165" xfId="5" applyFont="1" applyFill="1" applyBorder="1" applyAlignment="1">
      <alignment horizontal="center" vertical="center" shrinkToFit="1"/>
    </xf>
    <xf numFmtId="0" fontId="47" fillId="34" borderId="173" xfId="5" applyFont="1" applyFill="1" applyBorder="1" applyAlignment="1">
      <alignment horizontal="center"/>
    </xf>
    <xf numFmtId="0" fontId="47" fillId="34" borderId="174" xfId="5" applyFont="1" applyFill="1" applyBorder="1" applyAlignment="1">
      <alignment horizontal="center"/>
    </xf>
    <xf numFmtId="0" fontId="47" fillId="34" borderId="175" xfId="5" applyFont="1" applyFill="1" applyBorder="1" applyAlignment="1">
      <alignment horizontal="center"/>
    </xf>
    <xf numFmtId="0" fontId="47" fillId="34" borderId="176" xfId="5" applyFont="1" applyFill="1" applyBorder="1" applyAlignment="1">
      <alignment horizontal="center"/>
    </xf>
    <xf numFmtId="0" fontId="47" fillId="34" borderId="1" xfId="5" applyFont="1" applyFill="1" applyBorder="1" applyAlignment="1">
      <alignment horizontal="center"/>
    </xf>
    <xf numFmtId="0" fontId="47" fillId="34" borderId="177" xfId="5" applyFont="1" applyFill="1" applyBorder="1" applyAlignment="1">
      <alignment horizontal="center"/>
    </xf>
    <xf numFmtId="0" fontId="46" fillId="19" borderId="166" xfId="5" applyFont="1" applyFill="1" applyBorder="1" applyAlignment="1">
      <alignment horizontal="center" vertical="center" shrinkToFit="1"/>
    </xf>
    <xf numFmtId="0" fontId="46" fillId="19" borderId="93" xfId="5" applyFont="1" applyFill="1" applyBorder="1" applyAlignment="1">
      <alignment horizontal="center" vertical="center" shrinkToFit="1"/>
    </xf>
    <xf numFmtId="0" fontId="46" fillId="19" borderId="162" xfId="5" applyFont="1" applyFill="1" applyBorder="1" applyAlignment="1">
      <alignment horizontal="center" vertical="center" shrinkToFit="1"/>
    </xf>
    <xf numFmtId="0" fontId="46" fillId="19" borderId="0" xfId="5" applyFont="1" applyFill="1" applyAlignment="1">
      <alignment horizontal="center" vertical="center" shrinkToFit="1"/>
    </xf>
    <xf numFmtId="181" fontId="46" fillId="19" borderId="93" xfId="5" applyNumberFormat="1" applyFont="1" applyFill="1" applyBorder="1" applyAlignment="1">
      <alignment horizontal="center" vertical="center" shrinkToFit="1"/>
    </xf>
    <xf numFmtId="181" fontId="46" fillId="19" borderId="167" xfId="5" applyNumberFormat="1" applyFont="1" applyFill="1" applyBorder="1" applyAlignment="1">
      <alignment horizontal="center" vertical="center" shrinkToFit="1"/>
    </xf>
    <xf numFmtId="181" fontId="46" fillId="19" borderId="0" xfId="5" applyNumberFormat="1" applyFont="1" applyFill="1" applyAlignment="1">
      <alignment horizontal="center" vertical="center" shrinkToFit="1"/>
    </xf>
    <xf numFmtId="181" fontId="46" fillId="19" borderId="163" xfId="5" applyNumberFormat="1" applyFont="1" applyFill="1" applyBorder="1" applyAlignment="1">
      <alignment horizontal="center" vertical="center" shrinkToFit="1"/>
    </xf>
    <xf numFmtId="0" fontId="69" fillId="0" borderId="57" xfId="5" applyFont="1" applyBorder="1" applyAlignment="1">
      <alignment horizontal="center" vertical="center" shrinkToFit="1"/>
    </xf>
    <xf numFmtId="0" fontId="69" fillId="0" borderId="52" xfId="5" applyFont="1" applyBorder="1" applyAlignment="1">
      <alignment horizontal="center" vertical="center" shrinkToFit="1"/>
    </xf>
    <xf numFmtId="0" fontId="69" fillId="0" borderId="56" xfId="5" applyFont="1" applyBorder="1" applyAlignment="1">
      <alignment horizontal="center" vertical="center" shrinkToFit="1"/>
    </xf>
    <xf numFmtId="0" fontId="69" fillId="0" borderId="58" xfId="5" applyFont="1" applyBorder="1" applyAlignment="1">
      <alignment horizontal="center" vertical="center" shrinkToFit="1"/>
    </xf>
    <xf numFmtId="0" fontId="69" fillId="0" borderId="53" xfId="5" applyFont="1" applyBorder="1" applyAlignment="1">
      <alignment horizontal="center" vertical="center" shrinkToFit="1"/>
    </xf>
    <xf numFmtId="0" fontId="69" fillId="0" borderId="54" xfId="5" applyFont="1" applyBorder="1" applyAlignment="1">
      <alignment horizontal="center" vertical="center" shrinkToFit="1"/>
    </xf>
    <xf numFmtId="0" fontId="69" fillId="0" borderId="59" xfId="5" applyFont="1" applyBorder="1" applyAlignment="1">
      <alignment horizontal="center" vertical="center" shrinkToFit="1"/>
    </xf>
    <xf numFmtId="0" fontId="69" fillId="0" borderId="60" xfId="5" applyFont="1" applyBorder="1" applyAlignment="1">
      <alignment horizontal="center" vertical="center" shrinkToFit="1"/>
    </xf>
    <xf numFmtId="0" fontId="69" fillId="0" borderId="55" xfId="5" applyFont="1" applyBorder="1" applyAlignment="1">
      <alignment horizontal="center" vertical="center" shrinkToFit="1"/>
    </xf>
    <xf numFmtId="0" fontId="47" fillId="20" borderId="166" xfId="5" applyFont="1" applyFill="1" applyBorder="1" applyAlignment="1">
      <alignment horizontal="center" vertical="center" shrinkToFit="1"/>
    </xf>
    <xf numFmtId="0" fontId="47" fillId="20" borderId="93" xfId="5" applyFont="1" applyFill="1" applyBorder="1" applyAlignment="1">
      <alignment horizontal="center" vertical="center" shrinkToFit="1"/>
    </xf>
    <xf numFmtId="0" fontId="47" fillId="20" borderId="167" xfId="5" applyFont="1" applyFill="1" applyBorder="1" applyAlignment="1">
      <alignment horizontal="center" vertical="center" shrinkToFit="1"/>
    </xf>
    <xf numFmtId="0" fontId="46" fillId="19" borderId="187" xfId="5" applyFont="1" applyFill="1" applyBorder="1" applyAlignment="1">
      <alignment horizontal="center" vertical="center" shrinkToFit="1"/>
    </xf>
    <xf numFmtId="0" fontId="46" fillId="19" borderId="137" xfId="5" applyFont="1" applyFill="1" applyBorder="1" applyAlignment="1">
      <alignment horizontal="center" vertical="center" shrinkToFit="1"/>
    </xf>
    <xf numFmtId="0" fontId="51" fillId="19" borderId="186" xfId="5" applyFont="1" applyFill="1" applyBorder="1" applyAlignment="1">
      <alignment horizontal="center" vertical="center" shrinkToFit="1"/>
    </xf>
    <xf numFmtId="0" fontId="51" fillId="19" borderId="45" xfId="5" applyFont="1" applyFill="1" applyBorder="1" applyAlignment="1">
      <alignment horizontal="center" vertical="center" shrinkToFit="1"/>
    </xf>
    <xf numFmtId="184" fontId="33" fillId="0" borderId="10" xfId="5" applyNumberFormat="1" applyFont="1" applyBorder="1" applyAlignment="1">
      <alignment horizontal="center" vertical="center" shrinkToFit="1"/>
    </xf>
    <xf numFmtId="184" fontId="33" fillId="0" borderId="11" xfId="5" applyNumberFormat="1" applyFont="1" applyBorder="1" applyAlignment="1">
      <alignment horizontal="center" vertical="center" shrinkToFit="1"/>
    </xf>
    <xf numFmtId="0" fontId="30" fillId="0" borderId="37" xfId="5" applyFont="1" applyBorder="1" applyAlignment="1">
      <alignment horizontal="center" vertical="center" shrinkToFit="1"/>
    </xf>
    <xf numFmtId="0" fontId="30" fillId="0" borderId="38" xfId="5" applyFont="1" applyBorder="1" applyAlignment="1">
      <alignment horizontal="center" vertical="center" shrinkToFit="1"/>
    </xf>
    <xf numFmtId="0" fontId="30" fillId="0" borderId="39" xfId="5" applyFont="1" applyBorder="1" applyAlignment="1">
      <alignment horizontal="center" vertical="center" shrinkToFit="1"/>
    </xf>
    <xf numFmtId="0" fontId="30" fillId="0" borderId="42" xfId="5" applyFont="1" applyBorder="1" applyAlignment="1">
      <alignment horizontal="center" vertical="center" shrinkToFit="1"/>
    </xf>
    <xf numFmtId="0" fontId="30" fillId="0" borderId="43" xfId="5" applyFont="1" applyBorder="1" applyAlignment="1">
      <alignment horizontal="center" vertical="center" shrinkToFit="1"/>
    </xf>
    <xf numFmtId="0" fontId="30" fillId="0" borderId="44" xfId="5" applyFont="1" applyBorder="1" applyAlignment="1">
      <alignment horizontal="center" vertical="center" shrinkToFit="1"/>
    </xf>
    <xf numFmtId="0" fontId="39" fillId="0" borderId="0" xfId="5" applyFont="1" applyAlignment="1">
      <alignment horizontal="left" vertical="center" shrinkToFit="1"/>
    </xf>
    <xf numFmtId="0" fontId="44" fillId="34" borderId="153" xfId="5" applyFont="1" applyFill="1" applyBorder="1" applyAlignment="1">
      <alignment horizontal="center" vertical="center" shrinkToFit="1"/>
    </xf>
    <xf numFmtId="0" fontId="44" fillId="34" borderId="179" xfId="5" applyFont="1" applyFill="1" applyBorder="1" applyAlignment="1">
      <alignment horizontal="center" vertical="center" shrinkToFit="1"/>
    </xf>
    <xf numFmtId="0" fontId="44" fillId="34" borderId="0" xfId="5" applyFont="1" applyFill="1" applyAlignment="1">
      <alignment horizontal="center" vertical="center" shrinkToFit="1"/>
    </xf>
    <xf numFmtId="0" fontId="44" fillId="34" borderId="181" xfId="5" applyFont="1" applyFill="1" applyBorder="1" applyAlignment="1">
      <alignment horizontal="center" vertical="center" shrinkToFit="1"/>
    </xf>
    <xf numFmtId="0" fontId="39" fillId="8" borderId="1" xfId="5" applyFont="1" applyFill="1" applyBorder="1" applyAlignment="1">
      <alignment horizontal="center" vertical="center" shrinkToFit="1"/>
    </xf>
    <xf numFmtId="0" fontId="47" fillId="26" borderId="57" xfId="5" applyFont="1" applyFill="1" applyBorder="1" applyAlignment="1">
      <alignment horizontal="center" vertical="center" shrinkToFit="1"/>
    </xf>
    <xf numFmtId="0" fontId="47" fillId="26" borderId="62" xfId="5" applyFont="1" applyFill="1" applyBorder="1" applyAlignment="1">
      <alignment horizontal="center" vertical="center" shrinkToFit="1"/>
    </xf>
    <xf numFmtId="0" fontId="47" fillId="26" borderId="52" xfId="5" applyFont="1" applyFill="1" applyBorder="1" applyAlignment="1">
      <alignment horizontal="center" vertical="center" shrinkToFit="1"/>
    </xf>
    <xf numFmtId="0" fontId="47" fillId="26" borderId="53" xfId="5" applyFont="1" applyFill="1" applyBorder="1" applyAlignment="1">
      <alignment horizontal="center" vertical="center" shrinkToFit="1"/>
    </xf>
    <xf numFmtId="0" fontId="47" fillId="26" borderId="63" xfId="5" applyFont="1" applyFill="1" applyBorder="1" applyAlignment="1">
      <alignment horizontal="center" vertical="center" shrinkToFit="1"/>
    </xf>
    <xf numFmtId="0" fontId="47" fillId="26" borderId="54" xfId="5" applyFont="1" applyFill="1" applyBorder="1" applyAlignment="1">
      <alignment horizontal="center" vertical="center" shrinkToFit="1"/>
    </xf>
    <xf numFmtId="0" fontId="47" fillId="11" borderId="154" xfId="5" applyFont="1" applyFill="1" applyBorder="1" applyAlignment="1">
      <alignment horizontal="center" vertical="center" shrinkToFit="1"/>
    </xf>
    <xf numFmtId="0" fontId="46" fillId="11" borderId="155" xfId="5" applyFont="1" applyFill="1" applyBorder="1" applyAlignment="1">
      <alignment horizontal="center" vertical="center" shrinkToFit="1"/>
    </xf>
    <xf numFmtId="0" fontId="46" fillId="11" borderId="156" xfId="5" applyFont="1" applyFill="1" applyBorder="1" applyAlignment="1">
      <alignment horizontal="center" vertical="center" shrinkToFit="1"/>
    </xf>
    <xf numFmtId="0" fontId="46" fillId="11" borderId="157" xfId="5" applyFont="1" applyFill="1" applyBorder="1" applyAlignment="1">
      <alignment horizontal="center" vertical="center" shrinkToFit="1"/>
    </xf>
    <xf numFmtId="0" fontId="46" fillId="11" borderId="158" xfId="5" applyFont="1" applyFill="1" applyBorder="1" applyAlignment="1">
      <alignment horizontal="center" vertical="center" shrinkToFit="1"/>
    </xf>
    <xf numFmtId="0" fontId="46" fillId="11" borderId="159" xfId="5" applyFont="1" applyFill="1" applyBorder="1" applyAlignment="1">
      <alignment horizontal="center" vertical="center" shrinkToFit="1"/>
    </xf>
    <xf numFmtId="0" fontId="32" fillId="0" borderId="0" xfId="5" applyFont="1" applyAlignment="1">
      <alignment horizontal="center"/>
    </xf>
    <xf numFmtId="0" fontId="44" fillId="8" borderId="1" xfId="5" applyFont="1" applyFill="1" applyBorder="1" applyAlignment="1">
      <alignment horizontal="center" vertical="center" shrinkToFit="1"/>
    </xf>
    <xf numFmtId="0" fontId="44" fillId="34" borderId="178" xfId="5" applyFont="1" applyFill="1" applyBorder="1" applyAlignment="1">
      <alignment horizontal="center" vertical="center" shrinkToFit="1"/>
    </xf>
    <xf numFmtId="0" fontId="44" fillId="34" borderId="171" xfId="5" applyFont="1" applyFill="1" applyBorder="1" applyAlignment="1">
      <alignment horizontal="center" vertical="center" shrinkToFit="1"/>
    </xf>
    <xf numFmtId="0" fontId="44" fillId="34" borderId="180" xfId="5" applyFont="1" applyFill="1" applyBorder="1" applyAlignment="1">
      <alignment horizontal="center" vertical="center" shrinkToFit="1"/>
    </xf>
    <xf numFmtId="0" fontId="44" fillId="34" borderId="29" xfId="5" applyFont="1" applyFill="1" applyBorder="1" applyAlignment="1">
      <alignment horizontal="center" vertical="center" shrinkToFit="1"/>
    </xf>
    <xf numFmtId="0" fontId="46" fillId="19" borderId="68" xfId="5" applyFont="1" applyFill="1" applyBorder="1" applyAlignment="1">
      <alignment horizontal="center" vertical="center"/>
    </xf>
    <xf numFmtId="0" fontId="46" fillId="19" borderId="62" xfId="5" applyFont="1" applyFill="1" applyBorder="1" applyAlignment="1">
      <alignment horizontal="center" vertical="center"/>
    </xf>
    <xf numFmtId="0" fontId="46" fillId="19" borderId="69" xfId="5" applyFont="1" applyFill="1" applyBorder="1" applyAlignment="1">
      <alignment horizontal="center" vertical="center"/>
    </xf>
    <xf numFmtId="0" fontId="46" fillId="19" borderId="22" xfId="5" applyFont="1" applyFill="1" applyBorder="1" applyAlignment="1">
      <alignment horizontal="center" vertical="center"/>
    </xf>
    <xf numFmtId="0" fontId="46" fillId="19" borderId="3" xfId="5" applyFont="1" applyFill="1" applyBorder="1" applyAlignment="1">
      <alignment horizontal="center" vertical="center"/>
    </xf>
    <xf numFmtId="0" fontId="46" fillId="19" borderId="8" xfId="5" applyFont="1" applyFill="1" applyBorder="1" applyAlignment="1">
      <alignment horizontal="center" vertical="center"/>
    </xf>
    <xf numFmtId="0" fontId="46" fillId="19" borderId="68" xfId="5" applyFont="1" applyFill="1" applyBorder="1" applyAlignment="1">
      <alignment horizontal="center" vertical="center" shrinkToFit="1"/>
    </xf>
    <xf numFmtId="0" fontId="46" fillId="19" borderId="52" xfId="5" applyFont="1" applyFill="1" applyBorder="1" applyAlignment="1">
      <alignment horizontal="center" vertical="center" shrinkToFit="1"/>
    </xf>
    <xf numFmtId="0" fontId="46" fillId="19" borderId="22" xfId="5" applyFont="1" applyFill="1" applyBorder="1" applyAlignment="1">
      <alignment horizontal="center" vertical="center" shrinkToFit="1"/>
    </xf>
    <xf numFmtId="0" fontId="46" fillId="19" borderId="131" xfId="5" applyFont="1" applyFill="1" applyBorder="1" applyAlignment="1">
      <alignment horizontal="center" vertical="center" shrinkToFit="1"/>
    </xf>
    <xf numFmtId="182" fontId="82" fillId="0" borderId="0" xfId="5" applyNumberFormat="1" applyFont="1" applyAlignment="1">
      <alignment horizontal="center" vertical="center" shrinkToFit="1"/>
    </xf>
    <xf numFmtId="38" fontId="47" fillId="0" borderId="0" xfId="5" applyNumberFormat="1" applyFont="1" applyAlignment="1">
      <alignment horizontal="center" vertical="center" shrinkToFit="1"/>
    </xf>
    <xf numFmtId="0" fontId="33" fillId="0" borderId="0" xfId="5" applyFont="1" applyAlignment="1">
      <alignment horizontal="center" vertical="center" shrinkToFit="1"/>
    </xf>
    <xf numFmtId="0" fontId="33" fillId="0" borderId="10" xfId="5" applyFont="1" applyBorder="1" applyAlignment="1">
      <alignment horizontal="center" vertical="center" shrinkToFit="1"/>
    </xf>
    <xf numFmtId="0" fontId="33" fillId="0" borderId="11" xfId="5" applyFont="1" applyBorder="1" applyAlignment="1">
      <alignment horizontal="center" vertical="center" shrinkToFit="1"/>
    </xf>
    <xf numFmtId="0" fontId="30" fillId="0" borderId="45" xfId="5" applyFont="1" applyBorder="1" applyAlignment="1">
      <alignment horizontal="center"/>
    </xf>
    <xf numFmtId="0" fontId="30" fillId="0" borderId="1" xfId="5" applyFont="1" applyBorder="1" applyAlignment="1">
      <alignment horizontal="center"/>
    </xf>
    <xf numFmtId="0" fontId="71" fillId="24" borderId="47" xfId="0" applyFont="1" applyFill="1" applyBorder="1" applyAlignment="1">
      <alignment horizontal="center" vertical="center" textRotation="255"/>
    </xf>
    <xf numFmtId="0" fontId="71" fillId="24" borderId="48" xfId="0" applyFont="1" applyFill="1" applyBorder="1" applyAlignment="1">
      <alignment horizontal="center" vertical="center" textRotation="255"/>
    </xf>
    <xf numFmtId="0" fontId="71" fillId="24" borderId="147" xfId="0" applyFont="1" applyFill="1" applyBorder="1" applyAlignment="1">
      <alignment horizontal="center" vertical="center" textRotation="255"/>
    </xf>
    <xf numFmtId="0" fontId="4" fillId="15" borderId="37" xfId="0" applyFont="1" applyFill="1" applyBorder="1" applyAlignment="1">
      <alignment horizontal="center" vertical="center" wrapText="1"/>
    </xf>
    <xf numFmtId="0" fontId="4" fillId="15" borderId="38" xfId="0" applyFont="1" applyFill="1" applyBorder="1" applyAlignment="1">
      <alignment horizontal="center" vertical="center" wrapText="1"/>
    </xf>
    <xf numFmtId="0" fontId="4" fillId="15" borderId="39" xfId="0" applyFont="1" applyFill="1" applyBorder="1" applyAlignment="1">
      <alignment horizontal="center" vertical="center" wrapText="1"/>
    </xf>
    <xf numFmtId="0" fontId="4" fillId="15" borderId="40" xfId="0" applyFont="1" applyFill="1" applyBorder="1" applyAlignment="1">
      <alignment horizontal="center" vertical="center" wrapText="1"/>
    </xf>
    <xf numFmtId="0" fontId="4" fillId="15" borderId="0" xfId="0" applyFont="1" applyFill="1" applyAlignment="1">
      <alignment horizontal="center" vertical="center" wrapText="1"/>
    </xf>
    <xf numFmtId="0" fontId="4" fillId="15" borderId="41" xfId="0" applyFont="1" applyFill="1" applyBorder="1" applyAlignment="1">
      <alignment horizontal="center" vertical="center" wrapText="1"/>
    </xf>
    <xf numFmtId="0" fontId="4" fillId="15" borderId="42" xfId="0" applyFont="1" applyFill="1" applyBorder="1" applyAlignment="1">
      <alignment horizontal="center" vertical="center" wrapText="1"/>
    </xf>
    <xf numFmtId="0" fontId="4" fillId="15" borderId="43" xfId="0" applyFont="1" applyFill="1" applyBorder="1" applyAlignment="1">
      <alignment horizontal="center" vertical="center" wrapText="1"/>
    </xf>
    <xf numFmtId="0" fontId="4" fillId="15" borderId="44" xfId="0" applyFont="1" applyFill="1" applyBorder="1" applyAlignment="1">
      <alignment horizontal="center" vertical="center" wrapText="1"/>
    </xf>
    <xf numFmtId="0" fontId="0" fillId="40" borderId="47" xfId="0" applyFill="1" applyBorder="1" applyAlignment="1">
      <alignment horizontal="left" vertical="center"/>
    </xf>
    <xf numFmtId="0" fontId="0" fillId="40" borderId="48" xfId="0" applyFill="1" applyBorder="1" applyAlignment="1">
      <alignment horizontal="left" vertical="center"/>
    </xf>
    <xf numFmtId="0" fontId="0" fillId="40" borderId="49" xfId="0" applyFill="1" applyBorder="1" applyAlignment="1">
      <alignment horizontal="left" vertical="center"/>
    </xf>
    <xf numFmtId="0" fontId="71" fillId="36" borderId="47" xfId="0" applyFont="1" applyFill="1" applyBorder="1" applyAlignment="1">
      <alignment horizontal="center" vertical="center" textRotation="255"/>
    </xf>
    <xf numFmtId="0" fontId="71" fillId="36" borderId="48" xfId="0" applyFont="1" applyFill="1" applyBorder="1" applyAlignment="1">
      <alignment horizontal="center" vertical="center" textRotation="255"/>
    </xf>
    <xf numFmtId="0" fontId="71" fillId="36" borderId="147" xfId="0" applyFont="1" applyFill="1" applyBorder="1" applyAlignment="1">
      <alignment horizontal="center" vertical="center" textRotation="255"/>
    </xf>
    <xf numFmtId="0" fontId="0" fillId="36" borderId="47" xfId="0" applyFill="1" applyBorder="1" applyAlignment="1">
      <alignment horizontal="left" vertical="center" wrapText="1"/>
    </xf>
    <xf numFmtId="0" fontId="0" fillId="36" borderId="48" xfId="0" applyFill="1" applyBorder="1" applyAlignment="1">
      <alignment horizontal="left" vertical="center" wrapText="1"/>
    </xf>
    <xf numFmtId="0" fontId="0" fillId="36" borderId="147" xfId="0" applyFill="1" applyBorder="1" applyAlignment="1">
      <alignment horizontal="left" vertical="center" wrapText="1"/>
    </xf>
    <xf numFmtId="0" fontId="0" fillId="36" borderId="220" xfId="0" applyFill="1" applyBorder="1" applyAlignment="1">
      <alignment horizontal="left" vertical="center" wrapText="1"/>
    </xf>
    <xf numFmtId="0" fontId="71" fillId="10" borderId="47" xfId="0" applyFont="1" applyFill="1" applyBorder="1" applyAlignment="1">
      <alignment horizontal="center" vertical="center" textRotation="255" wrapText="1"/>
    </xf>
    <xf numFmtId="0" fontId="71" fillId="10" borderId="48" xfId="0" applyFont="1" applyFill="1" applyBorder="1" applyAlignment="1">
      <alignment horizontal="center" vertical="center" textRotation="255" wrapText="1"/>
    </xf>
    <xf numFmtId="0" fontId="71" fillId="10" borderId="49" xfId="0" applyFont="1" applyFill="1" applyBorder="1" applyAlignment="1">
      <alignment horizontal="center" vertical="center" textRotation="255" wrapText="1"/>
    </xf>
    <xf numFmtId="0" fontId="72" fillId="37" borderId="40" xfId="0" applyFont="1" applyFill="1" applyBorder="1" applyAlignment="1">
      <alignment horizontal="center" vertical="center"/>
    </xf>
    <xf numFmtId="0" fontId="72" fillId="37" borderId="243" xfId="0" applyFont="1" applyFill="1" applyBorder="1" applyAlignment="1">
      <alignment horizontal="center" vertical="center"/>
    </xf>
    <xf numFmtId="0" fontId="0" fillId="24" borderId="236" xfId="0" applyFill="1" applyBorder="1" applyAlignment="1">
      <alignment horizontal="center" vertical="center" wrapText="1"/>
    </xf>
    <xf numFmtId="0" fontId="0" fillId="24" borderId="0" xfId="0" applyFill="1" applyAlignment="1">
      <alignment horizontal="center" vertical="center" wrapText="1"/>
    </xf>
    <xf numFmtId="0" fontId="0" fillId="24" borderId="235" xfId="0" applyFill="1" applyBorder="1" applyAlignment="1">
      <alignment horizontal="center" vertical="center" wrapText="1"/>
    </xf>
    <xf numFmtId="0" fontId="72" fillId="37" borderId="42" xfId="0" applyFont="1" applyFill="1" applyBorder="1" applyAlignment="1">
      <alignment horizontal="center" vertical="center"/>
    </xf>
    <xf numFmtId="0" fontId="72" fillId="37" borderId="244" xfId="0" applyFont="1" applyFill="1" applyBorder="1" applyAlignment="1">
      <alignment horizontal="center" vertical="center"/>
    </xf>
    <xf numFmtId="0" fontId="0" fillId="9" borderId="10" xfId="2" applyFont="1" applyFill="1" applyBorder="1" applyAlignment="1">
      <alignment horizontal="center" vertical="center"/>
    </xf>
    <xf numFmtId="0" fontId="0" fillId="9" borderId="20" xfId="2" applyFont="1" applyFill="1" applyBorder="1" applyAlignment="1">
      <alignment horizontal="center" vertical="center"/>
    </xf>
    <xf numFmtId="0" fontId="0" fillId="9" borderId="11" xfId="2" applyFont="1" applyFill="1" applyBorder="1" applyAlignment="1">
      <alignment horizontal="center" vertical="center"/>
    </xf>
    <xf numFmtId="0" fontId="37" fillId="39" borderId="150" xfId="0" applyFont="1" applyFill="1" applyBorder="1" applyAlignment="1">
      <alignment horizontal="left" shrinkToFit="1"/>
    </xf>
    <xf numFmtId="0" fontId="37" fillId="39" borderId="149" xfId="0" applyFont="1" applyFill="1" applyBorder="1" applyAlignment="1">
      <alignment horizontal="left" shrinkToFit="1"/>
    </xf>
    <xf numFmtId="0" fontId="0" fillId="3" borderId="212" xfId="0" applyFill="1" applyBorder="1" applyAlignment="1">
      <alignment horizontal="left" wrapText="1" shrinkToFit="1"/>
    </xf>
    <xf numFmtId="0" fontId="0" fillId="3" borderId="208" xfId="0" applyFill="1" applyBorder="1" applyAlignment="1">
      <alignment horizontal="left" wrapText="1" shrinkToFit="1"/>
    </xf>
    <xf numFmtId="0" fontId="0" fillId="37" borderId="37" xfId="2" applyFont="1" applyFill="1" applyBorder="1" applyAlignment="1">
      <alignment horizontal="center" vertical="center"/>
    </xf>
    <xf numFmtId="0" fontId="0" fillId="37" borderId="38" xfId="2" applyFont="1" applyFill="1" applyBorder="1" applyAlignment="1">
      <alignment horizontal="center" vertical="center"/>
    </xf>
    <xf numFmtId="0" fontId="0" fillId="24" borderId="38" xfId="0" applyFill="1" applyBorder="1" applyAlignment="1">
      <alignment horizontal="center" vertical="center"/>
    </xf>
    <xf numFmtId="0" fontId="0" fillId="24" borderId="39" xfId="0" applyFill="1" applyBorder="1" applyAlignment="1">
      <alignment horizontal="center" vertical="center"/>
    </xf>
    <xf numFmtId="0" fontId="4" fillId="37" borderId="42" xfId="2" applyFont="1" applyFill="1" applyBorder="1" applyAlignment="1">
      <alignment horizontal="center" vertical="center" wrapText="1"/>
    </xf>
    <xf numFmtId="0" fontId="4" fillId="37" borderId="43" xfId="2" applyFont="1" applyFill="1" applyBorder="1" applyAlignment="1">
      <alignment horizontal="center" vertical="center" wrapText="1"/>
    </xf>
    <xf numFmtId="0" fontId="0" fillId="4" borderId="47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38" borderId="37" xfId="2" applyFont="1" applyFill="1" applyBorder="1" applyAlignment="1">
      <alignment horizontal="center" vertical="center"/>
    </xf>
    <xf numFmtId="0" fontId="0" fillId="38" borderId="38" xfId="2" applyFont="1" applyFill="1" applyBorder="1" applyAlignment="1">
      <alignment horizontal="center" vertical="center"/>
    </xf>
    <xf numFmtId="0" fontId="0" fillId="26" borderId="47" xfId="2" applyFont="1" applyFill="1" applyBorder="1" applyAlignment="1">
      <alignment vertical="center" shrinkToFit="1"/>
    </xf>
    <xf numFmtId="0" fontId="0" fillId="26" borderId="151" xfId="2" applyFont="1" applyFill="1" applyBorder="1" applyAlignment="1">
      <alignment vertical="center" shrinkToFit="1"/>
    </xf>
    <xf numFmtId="0" fontId="0" fillId="26" borderId="47" xfId="0" applyFill="1" applyBorder="1" applyAlignment="1">
      <alignment horizontal="left" vertical="center" indent="1"/>
    </xf>
    <xf numFmtId="0" fontId="0" fillId="26" borderId="48" xfId="0" applyFill="1" applyBorder="1" applyAlignment="1">
      <alignment horizontal="left" vertical="center" indent="1"/>
    </xf>
    <xf numFmtId="0" fontId="0" fillId="26" borderId="49" xfId="0" applyFill="1" applyBorder="1" applyAlignment="1">
      <alignment horizontal="left" vertical="center" indent="1"/>
    </xf>
    <xf numFmtId="0" fontId="4" fillId="38" borderId="42" xfId="2" applyFont="1" applyFill="1" applyBorder="1" applyAlignment="1">
      <alignment horizontal="center" vertical="center"/>
    </xf>
    <xf numFmtId="0" fontId="0" fillId="38" borderId="43" xfId="2" applyFont="1" applyFill="1" applyBorder="1" applyAlignment="1">
      <alignment horizontal="center" vertical="center"/>
    </xf>
    <xf numFmtId="0" fontId="71" fillId="10" borderId="48" xfId="0" applyFont="1" applyFill="1" applyBorder="1" applyAlignment="1">
      <alignment horizontal="center" vertical="center" textRotation="255"/>
    </xf>
    <xf numFmtId="0" fontId="71" fillId="10" borderId="49" xfId="0" applyFont="1" applyFill="1" applyBorder="1" applyAlignment="1">
      <alignment horizontal="center" vertical="center" textRotation="255"/>
    </xf>
    <xf numFmtId="0" fontId="23" fillId="26" borderId="152" xfId="2" applyFont="1" applyFill="1" applyBorder="1">
      <alignment vertical="center"/>
    </xf>
    <xf numFmtId="0" fontId="23" fillId="26" borderId="151" xfId="2" applyFont="1" applyFill="1" applyBorder="1">
      <alignment vertical="center"/>
    </xf>
    <xf numFmtId="0" fontId="0" fillId="26" borderId="48" xfId="2" applyFont="1" applyFill="1" applyBorder="1" applyAlignment="1">
      <alignment vertical="center" shrinkToFit="1"/>
    </xf>
    <xf numFmtId="0" fontId="0" fillId="26" borderId="49" xfId="2" applyFont="1" applyFill="1" applyBorder="1" applyAlignment="1">
      <alignment vertical="center" shrinkToFit="1"/>
    </xf>
    <xf numFmtId="0" fontId="28" fillId="31" borderId="47" xfId="0" applyFont="1" applyFill="1" applyBorder="1" applyAlignment="1">
      <alignment horizontal="center" vertical="center"/>
    </xf>
    <xf numFmtId="0" fontId="0" fillId="31" borderId="49" xfId="0" applyFill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22" borderId="37" xfId="0" applyFill="1" applyBorder="1" applyAlignment="1">
      <alignment horizontal="center" vertical="center"/>
    </xf>
    <xf numFmtId="0" fontId="0" fillId="22" borderId="42" xfId="0" applyFill="1" applyBorder="1" applyAlignment="1">
      <alignment horizontal="center" vertical="center"/>
    </xf>
    <xf numFmtId="0" fontId="0" fillId="22" borderId="202" xfId="0" applyFill="1" applyBorder="1" applyAlignment="1">
      <alignment horizontal="center" vertical="center"/>
    </xf>
    <xf numFmtId="0" fontId="0" fillId="22" borderId="39" xfId="0" applyFill="1" applyBorder="1" applyAlignment="1">
      <alignment horizontal="center" vertical="center"/>
    </xf>
    <xf numFmtId="0" fontId="0" fillId="22" borderId="203" xfId="0" applyFill="1" applyBorder="1" applyAlignment="1">
      <alignment horizontal="center" vertical="center"/>
    </xf>
    <xf numFmtId="0" fontId="0" fillId="22" borderId="44" xfId="0" applyFill="1" applyBorder="1" applyAlignment="1">
      <alignment horizontal="center" vertical="center"/>
    </xf>
    <xf numFmtId="0" fontId="37" fillId="33" borderId="47" xfId="0" applyFont="1" applyFill="1" applyBorder="1" applyAlignment="1">
      <alignment horizontal="center" vertical="center"/>
    </xf>
    <xf numFmtId="0" fontId="37" fillId="33" borderId="48" xfId="0" applyFont="1" applyFill="1" applyBorder="1" applyAlignment="1">
      <alignment horizontal="center" vertical="center"/>
    </xf>
    <xf numFmtId="0" fontId="37" fillId="33" borderId="49" xfId="0" applyFont="1" applyFill="1" applyBorder="1" applyAlignment="1">
      <alignment horizontal="center" vertical="center"/>
    </xf>
    <xf numFmtId="0" fontId="37" fillId="0" borderId="38" xfId="0" applyFont="1" applyBorder="1" applyAlignment="1">
      <alignment horizontal="left"/>
    </xf>
    <xf numFmtId="0" fontId="37" fillId="0" borderId="39" xfId="0" applyFont="1" applyBorder="1" applyAlignment="1">
      <alignment horizontal="left"/>
    </xf>
    <xf numFmtId="0" fontId="37" fillId="0" borderId="150" xfId="0" applyFont="1" applyBorder="1" applyAlignment="1">
      <alignment horizontal="left"/>
    </xf>
    <xf numFmtId="0" fontId="37" fillId="0" borderId="149" xfId="0" applyFont="1" applyBorder="1" applyAlignment="1">
      <alignment horizontal="left"/>
    </xf>
    <xf numFmtId="0" fontId="37" fillId="0" borderId="150" xfId="0" applyFont="1" applyBorder="1" applyAlignment="1">
      <alignment horizontal="left" shrinkToFit="1"/>
    </xf>
    <xf numFmtId="0" fontId="37" fillId="0" borderId="149" xfId="0" applyFont="1" applyBorder="1" applyAlignment="1">
      <alignment horizontal="left" shrinkToFit="1"/>
    </xf>
    <xf numFmtId="0" fontId="37" fillId="0" borderId="43" xfId="0" applyFont="1" applyBorder="1" applyAlignment="1">
      <alignment horizontal="left"/>
    </xf>
    <xf numFmtId="0" fontId="37" fillId="0" borderId="44" xfId="0" applyFont="1" applyBorder="1" applyAlignment="1">
      <alignment horizontal="left"/>
    </xf>
    <xf numFmtId="0" fontId="37" fillId="8" borderId="148" xfId="2" applyFont="1" applyFill="1" applyBorder="1" applyAlignment="1">
      <alignment horizontal="left" vertical="center" indent="1"/>
    </xf>
    <xf numFmtId="0" fontId="37" fillId="8" borderId="150" xfId="2" applyFont="1" applyFill="1" applyBorder="1" applyAlignment="1">
      <alignment horizontal="left" vertical="center" indent="1"/>
    </xf>
    <xf numFmtId="0" fontId="0" fillId="0" borderId="2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37" borderId="40" xfId="0" applyFill="1" applyBorder="1" applyAlignment="1">
      <alignment horizontal="center" vertical="center"/>
    </xf>
    <xf numFmtId="0" fontId="0" fillId="37" borderId="192" xfId="0" applyFill="1" applyBorder="1" applyAlignment="1">
      <alignment horizontal="center" vertical="center"/>
    </xf>
    <xf numFmtId="0" fontId="4" fillId="15" borderId="37" xfId="0" applyFont="1" applyFill="1" applyBorder="1" applyAlignment="1">
      <alignment horizontal="center" vertical="center"/>
    </xf>
    <xf numFmtId="0" fontId="72" fillId="15" borderId="39" xfId="0" applyFont="1" applyFill="1" applyBorder="1" applyAlignment="1">
      <alignment horizontal="center" vertical="center"/>
    </xf>
    <xf numFmtId="0" fontId="72" fillId="15" borderId="40" xfId="0" applyFont="1" applyFill="1" applyBorder="1" applyAlignment="1">
      <alignment horizontal="center" vertical="center"/>
    </xf>
    <xf numFmtId="0" fontId="72" fillId="15" borderId="41" xfId="0" applyFont="1" applyFill="1" applyBorder="1" applyAlignment="1">
      <alignment horizontal="center" vertical="center"/>
    </xf>
    <xf numFmtId="0" fontId="72" fillId="15" borderId="42" xfId="0" applyFont="1" applyFill="1" applyBorder="1" applyAlignment="1">
      <alignment horizontal="center" vertical="center"/>
    </xf>
    <xf numFmtId="0" fontId="72" fillId="15" borderId="44" xfId="0" applyFont="1" applyFill="1" applyBorder="1" applyAlignment="1">
      <alignment horizontal="center" vertical="center"/>
    </xf>
    <xf numFmtId="0" fontId="0" fillId="28" borderId="39" xfId="0" applyFill="1" applyBorder="1" applyAlignment="1">
      <alignment horizontal="center" vertical="center"/>
    </xf>
    <xf numFmtId="0" fontId="0" fillId="28" borderId="41" xfId="0" applyFill="1" applyBorder="1" applyAlignment="1">
      <alignment horizontal="center" vertical="center"/>
    </xf>
    <xf numFmtId="0" fontId="0" fillId="28" borderId="208" xfId="0" applyFill="1" applyBorder="1" applyAlignment="1">
      <alignment horizontal="center" vertical="center"/>
    </xf>
    <xf numFmtId="0" fontId="0" fillId="28" borderId="212" xfId="0" applyFill="1" applyBorder="1" applyAlignment="1">
      <alignment horizontal="center" vertical="center"/>
    </xf>
    <xf numFmtId="0" fontId="0" fillId="28" borderId="212" xfId="0" applyFill="1" applyBorder="1" applyAlignment="1">
      <alignment horizontal="center" vertical="center" wrapText="1"/>
    </xf>
    <xf numFmtId="0" fontId="0" fillId="28" borderId="208" xfId="0" applyFill="1" applyBorder="1" applyAlignment="1">
      <alignment horizontal="center" vertical="center" wrapText="1"/>
    </xf>
    <xf numFmtId="0" fontId="0" fillId="28" borderId="44" xfId="0" applyFill="1" applyBorder="1" applyAlignment="1">
      <alignment horizontal="center" vertical="center"/>
    </xf>
    <xf numFmtId="0" fontId="23" fillId="26" borderId="40" xfId="2" applyFont="1" applyFill="1" applyBorder="1" applyAlignment="1">
      <alignment horizontal="left" vertical="center" indent="2"/>
    </xf>
    <xf numFmtId="0" fontId="23" fillId="26" borderId="41" xfId="2" applyFont="1" applyFill="1" applyBorder="1" applyAlignment="1">
      <alignment horizontal="left" vertical="center" indent="2"/>
    </xf>
    <xf numFmtId="0" fontId="23" fillId="26" borderId="37" xfId="2" applyFont="1" applyFill="1" applyBorder="1" applyAlignment="1">
      <alignment horizontal="left" vertical="center" indent="2"/>
    </xf>
    <xf numFmtId="0" fontId="23" fillId="26" borderId="39" xfId="2" applyFont="1" applyFill="1" applyBorder="1" applyAlignment="1">
      <alignment horizontal="left" vertical="center" indent="2"/>
    </xf>
    <xf numFmtId="0" fontId="23" fillId="26" borderId="40" xfId="2" applyFont="1" applyFill="1" applyBorder="1" applyAlignment="1">
      <alignment horizontal="left" vertical="center" wrapText="1" indent="2"/>
    </xf>
    <xf numFmtId="0" fontId="23" fillId="26" borderId="41" xfId="2" applyFont="1" applyFill="1" applyBorder="1" applyAlignment="1">
      <alignment horizontal="left" vertical="center" wrapText="1" indent="2"/>
    </xf>
    <xf numFmtId="0" fontId="23" fillId="26" borderId="42" xfId="2" applyFont="1" applyFill="1" applyBorder="1" applyAlignment="1">
      <alignment horizontal="left" vertical="center" indent="2"/>
    </xf>
    <xf numFmtId="0" fontId="23" fillId="26" borderId="44" xfId="2" applyFont="1" applyFill="1" applyBorder="1" applyAlignment="1">
      <alignment horizontal="left" vertical="center" indent="2"/>
    </xf>
    <xf numFmtId="0" fontId="0" fillId="36" borderId="41" xfId="0" applyFill="1" applyBorder="1" applyAlignment="1">
      <alignment horizontal="left" vertical="center" wrapText="1"/>
    </xf>
    <xf numFmtId="0" fontId="0" fillId="36" borderId="145" xfId="0" applyFill="1" applyBorder="1" applyAlignment="1">
      <alignment horizontal="left" vertical="center" wrapText="1"/>
    </xf>
    <xf numFmtId="0" fontId="1" fillId="36" borderId="144" xfId="2" applyFill="1" applyBorder="1" applyAlignment="1">
      <alignment horizontal="left" vertical="center" indent="2"/>
    </xf>
    <xf numFmtId="0" fontId="1" fillId="36" borderId="191" xfId="2" applyFill="1" applyBorder="1" applyAlignment="1">
      <alignment horizontal="left" vertical="center" indent="2"/>
    </xf>
    <xf numFmtId="0" fontId="1" fillId="36" borderId="146" xfId="2" applyFill="1" applyBorder="1" applyAlignment="1">
      <alignment horizontal="left" vertical="center" indent="2"/>
    </xf>
    <xf numFmtId="0" fontId="1" fillId="36" borderId="148" xfId="2" applyFill="1" applyBorder="1" applyAlignment="1">
      <alignment horizontal="left" vertical="center" indent="2"/>
    </xf>
    <xf numFmtId="0" fontId="1" fillId="36" borderId="150" xfId="2" applyFill="1" applyBorder="1" applyAlignment="1">
      <alignment horizontal="left" vertical="center" indent="2"/>
    </xf>
    <xf numFmtId="0" fontId="1" fillId="36" borderId="149" xfId="2" applyFill="1" applyBorder="1" applyAlignment="1">
      <alignment horizontal="left" vertical="center" indent="2"/>
    </xf>
    <xf numFmtId="0" fontId="0" fillId="36" borderId="146" xfId="0" applyFill="1" applyBorder="1" applyAlignment="1">
      <alignment horizontal="left" vertical="center" wrapText="1"/>
    </xf>
    <xf numFmtId="0" fontId="1" fillId="36" borderId="40" xfId="2" applyFill="1" applyBorder="1" applyAlignment="1">
      <alignment horizontal="left" vertical="center" indent="2"/>
    </xf>
    <xf numFmtId="0" fontId="1" fillId="36" borderId="0" xfId="2" applyFill="1" applyAlignment="1">
      <alignment horizontal="left" vertical="center" indent="2"/>
    </xf>
    <xf numFmtId="0" fontId="1" fillId="36" borderId="41" xfId="2" applyFill="1" applyBorder="1" applyAlignment="1">
      <alignment horizontal="left" vertical="center" indent="2"/>
    </xf>
    <xf numFmtId="0" fontId="1" fillId="36" borderId="143" xfId="0" applyFont="1" applyFill="1" applyBorder="1" applyAlignment="1">
      <alignment horizontal="left" indent="2"/>
    </xf>
    <xf numFmtId="0" fontId="1" fillId="36" borderId="190" xfId="0" applyFont="1" applyFill="1" applyBorder="1" applyAlignment="1">
      <alignment horizontal="left" indent="2"/>
    </xf>
    <xf numFmtId="0" fontId="1" fillId="36" borderId="145" xfId="0" applyFont="1" applyFill="1" applyBorder="1" applyAlignment="1">
      <alignment horizontal="left" indent="2"/>
    </xf>
    <xf numFmtId="0" fontId="1" fillId="36" borderId="196" xfId="2" applyFill="1" applyBorder="1" applyAlignment="1">
      <alignment horizontal="left" vertical="center" indent="2"/>
    </xf>
    <xf numFmtId="0" fontId="1" fillId="36" borderId="197" xfId="2" applyFill="1" applyBorder="1" applyAlignment="1">
      <alignment horizontal="left" vertical="center" indent="2"/>
    </xf>
    <xf numFmtId="0" fontId="1" fillId="36" borderId="193" xfId="2" applyFill="1" applyBorder="1" applyAlignment="1">
      <alignment horizontal="left" vertical="center" indent="2"/>
    </xf>
    <xf numFmtId="0" fontId="1" fillId="36" borderId="194" xfId="0" applyFont="1" applyFill="1" applyBorder="1" applyAlignment="1">
      <alignment horizontal="left" indent="2"/>
    </xf>
    <xf numFmtId="0" fontId="1" fillId="36" borderId="198" xfId="0" applyFont="1" applyFill="1" applyBorder="1" applyAlignment="1">
      <alignment horizontal="left" indent="2"/>
    </xf>
    <xf numFmtId="0" fontId="1" fillId="36" borderId="195" xfId="0" applyFont="1" applyFill="1" applyBorder="1" applyAlignment="1">
      <alignment horizontal="left" indent="2"/>
    </xf>
    <xf numFmtId="0" fontId="25" fillId="6" borderId="144" xfId="2" applyFont="1" applyFill="1" applyBorder="1" applyAlignment="1">
      <alignment horizontal="center" vertical="center"/>
    </xf>
    <xf numFmtId="0" fontId="25" fillId="6" borderId="146" xfId="2" applyFont="1" applyFill="1" applyBorder="1" applyAlignment="1">
      <alignment horizontal="center" vertical="center"/>
    </xf>
    <xf numFmtId="0" fontId="25" fillId="6" borderId="40" xfId="2" applyFont="1" applyFill="1" applyBorder="1" applyAlignment="1">
      <alignment horizontal="center" vertical="center"/>
    </xf>
    <xf numFmtId="0" fontId="25" fillId="6" borderId="41" xfId="2" applyFont="1" applyFill="1" applyBorder="1" applyAlignment="1">
      <alignment horizontal="center" vertical="center"/>
    </xf>
    <xf numFmtId="0" fontId="25" fillId="6" borderId="143" xfId="2" applyFont="1" applyFill="1" applyBorder="1" applyAlignment="1">
      <alignment horizontal="center" vertical="center"/>
    </xf>
    <xf numFmtId="0" fontId="25" fillId="6" borderId="145" xfId="2" applyFont="1" applyFill="1" applyBorder="1" applyAlignment="1">
      <alignment horizontal="center" vertical="center"/>
    </xf>
    <xf numFmtId="0" fontId="1" fillId="36" borderId="143" xfId="2" applyFill="1" applyBorder="1" applyAlignment="1">
      <alignment horizontal="left" vertical="center" indent="2"/>
    </xf>
    <xf numFmtId="0" fontId="1" fillId="36" borderId="190" xfId="2" applyFill="1" applyBorder="1" applyAlignment="1">
      <alignment horizontal="left" vertical="center" indent="2"/>
    </xf>
    <xf numFmtId="0" fontId="1" fillId="36" borderId="145" xfId="2" applyFill="1" applyBorder="1" applyAlignment="1">
      <alignment horizontal="left" vertical="center" indent="2"/>
    </xf>
    <xf numFmtId="0" fontId="37" fillId="8" borderId="37" xfId="2" applyFont="1" applyFill="1" applyBorder="1" applyAlignment="1">
      <alignment horizontal="left" vertical="center" indent="1"/>
    </xf>
    <xf numFmtId="0" fontId="37" fillId="8" borderId="38" xfId="2" applyFont="1" applyFill="1" applyBorder="1" applyAlignment="1">
      <alignment horizontal="left" vertical="center" indent="1"/>
    </xf>
    <xf numFmtId="0" fontId="37" fillId="8" borderId="42" xfId="2" applyFont="1" applyFill="1" applyBorder="1" applyAlignment="1">
      <alignment horizontal="left" vertical="center" indent="1"/>
    </xf>
    <xf numFmtId="0" fontId="37" fillId="8" borderId="43" xfId="2" applyFont="1" applyFill="1" applyBorder="1" applyAlignment="1">
      <alignment horizontal="left" vertical="center" indent="1"/>
    </xf>
    <xf numFmtId="0" fontId="73" fillId="0" borderId="0" xfId="0" applyFont="1" applyAlignment="1">
      <alignment horizontal="center"/>
    </xf>
    <xf numFmtId="0" fontId="0" fillId="38" borderId="10" xfId="2" applyFont="1" applyFill="1" applyBorder="1" applyAlignment="1">
      <alignment horizontal="center" vertical="center"/>
    </xf>
    <xf numFmtId="0" fontId="0" fillId="38" borderId="11" xfId="2" applyFont="1" applyFill="1" applyBorder="1" applyAlignment="1">
      <alignment horizontal="center" vertical="center"/>
    </xf>
    <xf numFmtId="0" fontId="0" fillId="22" borderId="20" xfId="0" applyFill="1" applyBorder="1" applyAlignment="1">
      <alignment horizontal="center" vertical="center"/>
    </xf>
    <xf numFmtId="0" fontId="0" fillId="22" borderId="11" xfId="0" applyFill="1" applyBorder="1" applyAlignment="1">
      <alignment horizontal="center" vertical="center"/>
    </xf>
    <xf numFmtId="0" fontId="0" fillId="34" borderId="37" xfId="0" applyFill="1" applyBorder="1" applyAlignment="1">
      <alignment horizontal="center" vertical="center"/>
    </xf>
    <xf numFmtId="0" fontId="0" fillId="34" borderId="40" xfId="0" applyFill="1" applyBorder="1" applyAlignment="1">
      <alignment horizontal="center" vertical="center"/>
    </xf>
    <xf numFmtId="0" fontId="0" fillId="34" borderId="42" xfId="0" applyFill="1" applyBorder="1" applyAlignment="1">
      <alignment horizontal="center" vertical="center"/>
    </xf>
    <xf numFmtId="0" fontId="74" fillId="31" borderId="43" xfId="0" applyFont="1" applyFill="1" applyBorder="1" applyAlignment="1">
      <alignment horizontal="center" vertical="center"/>
    </xf>
    <xf numFmtId="0" fontId="37" fillId="39" borderId="43" xfId="0" applyFont="1" applyFill="1" applyBorder="1" applyAlignment="1">
      <alignment horizontal="center"/>
    </xf>
    <xf numFmtId="0" fontId="0" fillId="28" borderId="214" xfId="0" applyFill="1" applyBorder="1" applyAlignment="1">
      <alignment horizontal="left" wrapText="1" shrinkToFit="1"/>
    </xf>
    <xf numFmtId="0" fontId="0" fillId="28" borderId="210" xfId="0" applyFill="1" applyBorder="1" applyAlignment="1">
      <alignment horizontal="left" wrapText="1" shrinkToFit="1"/>
    </xf>
    <xf numFmtId="0" fontId="1" fillId="36" borderId="143" xfId="0" applyFont="1" applyFill="1" applyBorder="1" applyAlignment="1">
      <alignment horizontal="center"/>
    </xf>
    <xf numFmtId="0" fontId="1" fillId="36" borderId="190" xfId="0" applyFont="1" applyFill="1" applyBorder="1" applyAlignment="1">
      <alignment horizontal="center"/>
    </xf>
    <xf numFmtId="0" fontId="1" fillId="36" borderId="145" xfId="0" applyFont="1" applyFill="1" applyBorder="1" applyAlignment="1">
      <alignment horizontal="center"/>
    </xf>
    <xf numFmtId="0" fontId="58" fillId="0" borderId="0" xfId="7" applyFont="1" applyAlignment="1">
      <alignment horizontal="center" vertical="center"/>
    </xf>
    <xf numFmtId="0" fontId="60" fillId="17" borderId="1" xfId="7" applyFont="1" applyFill="1" applyBorder="1" applyAlignment="1">
      <alignment horizontal="center" vertical="center"/>
    </xf>
    <xf numFmtId="0" fontId="62" fillId="9" borderId="61" xfId="7" applyFont="1" applyFill="1" applyBorder="1" applyAlignment="1">
      <alignment horizontal="center" vertical="center"/>
    </xf>
    <xf numFmtId="0" fontId="62" fillId="9" borderId="3" xfId="7" applyFont="1" applyFill="1" applyBorder="1" applyAlignment="1">
      <alignment horizontal="center" vertical="center"/>
    </xf>
    <xf numFmtId="0" fontId="62" fillId="9" borderId="131" xfId="7" applyFont="1" applyFill="1" applyBorder="1" applyAlignment="1">
      <alignment horizontal="center" vertical="center"/>
    </xf>
    <xf numFmtId="0" fontId="64" fillId="27" borderId="110" xfId="7" applyFont="1" applyFill="1" applyBorder="1" applyAlignment="1">
      <alignment horizontal="center" vertical="center"/>
    </xf>
    <xf numFmtId="0" fontId="64" fillId="27" borderId="1" xfId="7" applyFont="1" applyFill="1" applyBorder="1" applyAlignment="1">
      <alignment horizontal="center" vertical="center"/>
    </xf>
    <xf numFmtId="0" fontId="64" fillId="29" borderId="30" xfId="7" applyFont="1" applyFill="1" applyBorder="1" applyAlignment="1">
      <alignment horizontal="center" vertical="center"/>
    </xf>
    <xf numFmtId="0" fontId="64" fillId="29" borderId="7" xfId="7" applyFont="1" applyFill="1" applyBorder="1" applyAlignment="1">
      <alignment horizontal="center" vertical="center"/>
    </xf>
    <xf numFmtId="0" fontId="64" fillId="30" borderId="111" xfId="7" applyFont="1" applyFill="1" applyBorder="1" applyAlignment="1">
      <alignment horizontal="center" vertical="center"/>
    </xf>
    <xf numFmtId="0" fontId="64" fillId="0" borderId="4" xfId="7" applyFont="1" applyBorder="1" applyAlignment="1">
      <alignment horizontal="center" vertical="center"/>
    </xf>
    <xf numFmtId="0" fontId="63" fillId="0" borderId="30" xfId="7" applyFont="1" applyBorder="1" applyAlignment="1">
      <alignment horizontal="left" vertical="center" wrapText="1"/>
    </xf>
    <xf numFmtId="0" fontId="63" fillId="0" borderId="6" xfId="7" applyFont="1" applyBorder="1" applyAlignment="1">
      <alignment horizontal="left" vertical="center" wrapText="1"/>
    </xf>
    <xf numFmtId="0" fontId="63" fillId="0" borderId="125" xfId="7" applyFont="1" applyBorder="1" applyAlignment="1">
      <alignment horizontal="left" vertical="center" wrapText="1"/>
    </xf>
    <xf numFmtId="0" fontId="63" fillId="0" borderId="31" xfId="7" applyFont="1" applyBorder="1" applyAlignment="1">
      <alignment horizontal="left" vertical="center" wrapText="1"/>
    </xf>
    <xf numFmtId="0" fontId="63" fillId="0" borderId="0" xfId="7" applyFont="1" applyAlignment="1">
      <alignment horizontal="left" vertical="center" wrapText="1"/>
    </xf>
    <xf numFmtId="0" fontId="63" fillId="0" borderId="122" xfId="7" applyFont="1" applyBorder="1" applyAlignment="1">
      <alignment horizontal="left" vertical="center" wrapText="1"/>
    </xf>
    <xf numFmtId="0" fontId="57" fillId="0" borderId="31" xfId="7" applyBorder="1" applyAlignment="1">
      <alignment horizontal="left" vertical="center" wrapText="1"/>
    </xf>
    <xf numFmtId="0" fontId="57" fillId="0" borderId="0" xfId="7" applyAlignment="1">
      <alignment horizontal="left" vertical="center" wrapText="1"/>
    </xf>
    <xf numFmtId="0" fontId="57" fillId="0" borderId="122" xfId="7" applyBorder="1" applyAlignment="1">
      <alignment horizontal="left" vertical="center" wrapText="1"/>
    </xf>
    <xf numFmtId="0" fontId="57" fillId="0" borderId="9" xfId="7" applyBorder="1" applyAlignment="1">
      <alignment horizontal="center" vertical="center" textRotation="255"/>
    </xf>
    <xf numFmtId="0" fontId="57" fillId="0" borderId="46" xfId="7" applyBorder="1" applyAlignment="1">
      <alignment horizontal="center" vertical="center" textRotation="255"/>
    </xf>
    <xf numFmtId="0" fontId="57" fillId="0" borderId="45" xfId="7" applyBorder="1" applyAlignment="1">
      <alignment horizontal="center" vertical="center" textRotation="255"/>
    </xf>
    <xf numFmtId="0" fontId="57" fillId="0" borderId="6" xfId="7" applyBorder="1" applyAlignment="1">
      <alignment horizontal="center" vertical="center" textRotation="255"/>
    </xf>
    <xf numFmtId="0" fontId="57" fillId="0" borderId="0" xfId="7" applyAlignment="1">
      <alignment horizontal="center" vertical="center" textRotation="255"/>
    </xf>
    <xf numFmtId="0" fontId="57" fillId="0" borderId="3" xfId="7" applyBorder="1" applyAlignment="1">
      <alignment horizontal="center" vertical="center" textRotation="255"/>
    </xf>
    <xf numFmtId="0" fontId="57" fillId="0" borderId="7" xfId="7" applyBorder="1" applyAlignment="1">
      <alignment horizontal="center" vertical="center" textRotation="255"/>
    </xf>
    <xf numFmtId="0" fontId="57" fillId="0" borderId="29" xfId="7" applyBorder="1" applyAlignment="1">
      <alignment horizontal="center" vertical="center" textRotation="255"/>
    </xf>
    <xf numFmtId="0" fontId="57" fillId="0" borderId="8" xfId="7" applyBorder="1" applyAlignment="1">
      <alignment horizontal="center" vertical="center" textRotation="255"/>
    </xf>
    <xf numFmtId="0" fontId="66" fillId="0" borderId="68" xfId="7" applyFont="1" applyBorder="1" applyAlignment="1">
      <alignment horizontal="center" vertical="center"/>
    </xf>
    <xf numFmtId="0" fontId="66" fillId="0" borderId="62" xfId="7" applyFont="1" applyBorder="1" applyAlignment="1">
      <alignment horizontal="center" vertical="center"/>
    </xf>
    <xf numFmtId="0" fontId="66" fillId="0" borderId="121" xfId="7" applyFont="1" applyBorder="1" applyAlignment="1">
      <alignment horizontal="center" vertical="center"/>
    </xf>
    <xf numFmtId="0" fontId="66" fillId="0" borderId="31" xfId="7" applyFont="1" applyBorder="1" applyAlignment="1">
      <alignment horizontal="center" vertical="center"/>
    </xf>
    <xf numFmtId="0" fontId="66" fillId="0" borderId="0" xfId="7" applyFont="1" applyAlignment="1">
      <alignment horizontal="center" vertical="center"/>
    </xf>
    <xf numFmtId="0" fontId="66" fillId="0" borderId="122" xfId="7" applyFont="1" applyBorder="1" applyAlignment="1">
      <alignment horizontal="center" vertical="center"/>
    </xf>
    <xf numFmtId="0" fontId="66" fillId="0" borderId="22" xfId="7" applyFont="1" applyBorder="1" applyAlignment="1">
      <alignment horizontal="center" vertical="center"/>
    </xf>
    <xf numFmtId="0" fontId="66" fillId="0" borderId="3" xfId="7" applyFont="1" applyBorder="1" applyAlignment="1">
      <alignment horizontal="center" vertical="center"/>
    </xf>
    <xf numFmtId="0" fontId="66" fillId="0" borderId="124" xfId="7" applyFont="1" applyBorder="1" applyAlignment="1">
      <alignment horizontal="center" vertical="center"/>
    </xf>
  </cellXfs>
  <cellStyles count="8">
    <cellStyle name="パーセント" xfId="6" builtinId="5"/>
    <cellStyle name="桁区切り" xfId="1" builtinId="6"/>
    <cellStyle name="標準" xfId="0" builtinId="0"/>
    <cellStyle name="標準 2" xfId="2" xr:uid="{00000000-0005-0000-0000-000003000000}"/>
    <cellStyle name="標準 2 2" xfId="5" xr:uid="{00000000-0005-0000-0000-000004000000}"/>
    <cellStyle name="標準 3" xfId="3" xr:uid="{00000000-0005-0000-0000-000005000000}"/>
    <cellStyle name="標準 3 2" xfId="7" xr:uid="{00000000-0005-0000-0000-000006000000}"/>
    <cellStyle name="標準 4" xfId="4" xr:uid="{00000000-0005-0000-0000-000007000000}"/>
  </cellStyles>
  <dxfs count="34">
    <dxf>
      <fill>
        <patternFill>
          <bgColor rgb="FFFFFF00"/>
        </patternFill>
      </fill>
    </dxf>
    <dxf>
      <fill>
        <patternFill>
          <bgColor rgb="FFFF66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6DD9FF"/>
        </patternFill>
      </fill>
    </dxf>
    <dxf>
      <fill>
        <patternFill>
          <bgColor theme="8" tint="0.59996337778862885"/>
        </patternFill>
      </fill>
    </dxf>
    <dxf>
      <fill>
        <patternFill>
          <bgColor rgb="FF6DD9FF"/>
        </patternFill>
      </fill>
    </dxf>
    <dxf>
      <fill>
        <patternFill>
          <bgColor theme="8" tint="0.59996337778862885"/>
        </patternFill>
      </fill>
    </dxf>
    <dxf>
      <fill>
        <patternFill>
          <bgColor rgb="FF6DD9FF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66CC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66CC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70C0"/>
      </font>
    </dxf>
    <dxf>
      <font>
        <color rgb="FF9C0006"/>
      </font>
    </dxf>
  </dxfs>
  <tableStyles count="0" defaultTableStyle="TableStyleMedium9" defaultPivotStyle="PivotStyleLight16"/>
  <colors>
    <mruColors>
      <color rgb="FFFFFF66"/>
      <color rgb="FF4F81BD"/>
      <color rgb="FF0066FF"/>
      <color rgb="FF99CCFF"/>
      <color rgb="FF0D5EFF"/>
      <color rgb="FFE6B8B7"/>
      <color rgb="FFE5FD8D"/>
      <color rgb="FFD0E28C"/>
      <color rgb="FFC9EE12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13</xdr:row>
      <xdr:rowOff>152399</xdr:rowOff>
    </xdr:from>
    <xdr:to>
      <xdr:col>8</xdr:col>
      <xdr:colOff>3638550</xdr:colOff>
      <xdr:row>14</xdr:row>
      <xdr:rowOff>152400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640D4BF9-D61A-426F-A43E-98F28E75B56F}"/>
            </a:ext>
          </a:extLst>
        </xdr:cNvPr>
        <xdr:cNvSpPr/>
      </xdr:nvSpPr>
      <xdr:spPr>
        <a:xfrm>
          <a:off x="476250" y="2809874"/>
          <a:ext cx="10029825" cy="171451"/>
        </a:xfrm>
        <a:prstGeom prst="rightArrow">
          <a:avLst/>
        </a:prstGeom>
        <a:ln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266700</xdr:colOff>
      <xdr:row>23</xdr:row>
      <xdr:rowOff>714375</xdr:rowOff>
    </xdr:from>
    <xdr:to>
      <xdr:col>6</xdr:col>
      <xdr:colOff>428625</xdr:colOff>
      <xdr:row>27</xdr:row>
      <xdr:rowOff>19050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99018CB7-8B1D-4B26-9D68-F9E99D87C1F6}"/>
            </a:ext>
          </a:extLst>
        </xdr:cNvPr>
        <xdr:cNvSpPr/>
      </xdr:nvSpPr>
      <xdr:spPr>
        <a:xfrm>
          <a:off x="5105400" y="5514975"/>
          <a:ext cx="161925" cy="96202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819150</xdr:colOff>
      <xdr:row>23</xdr:row>
      <xdr:rowOff>714375</xdr:rowOff>
    </xdr:from>
    <xdr:to>
      <xdr:col>6</xdr:col>
      <xdr:colOff>981075</xdr:colOff>
      <xdr:row>27</xdr:row>
      <xdr:rowOff>19050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226AAA95-A85B-4557-B9D5-E97C9C779029}"/>
            </a:ext>
          </a:extLst>
        </xdr:cNvPr>
        <xdr:cNvSpPr/>
      </xdr:nvSpPr>
      <xdr:spPr>
        <a:xfrm flipH="1">
          <a:off x="5657850" y="5514975"/>
          <a:ext cx="161925" cy="96202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171451</xdr:colOff>
      <xdr:row>32</xdr:row>
      <xdr:rowOff>38100</xdr:rowOff>
    </xdr:from>
    <xdr:to>
      <xdr:col>6</xdr:col>
      <xdr:colOff>304801</xdr:colOff>
      <xdr:row>33</xdr:row>
      <xdr:rowOff>104775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932D1F4E-3F9E-445D-A0E2-B4F4025C7A17}"/>
            </a:ext>
          </a:extLst>
        </xdr:cNvPr>
        <xdr:cNvSpPr/>
      </xdr:nvSpPr>
      <xdr:spPr>
        <a:xfrm>
          <a:off x="5010151" y="7696200"/>
          <a:ext cx="133350" cy="6477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752475</xdr:colOff>
      <xdr:row>32</xdr:row>
      <xdr:rowOff>38100</xdr:rowOff>
    </xdr:from>
    <xdr:to>
      <xdr:col>6</xdr:col>
      <xdr:colOff>885825</xdr:colOff>
      <xdr:row>33</xdr:row>
      <xdr:rowOff>104775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23B85DBE-F92B-4D14-BD9D-66AFA19B9A0D}"/>
            </a:ext>
          </a:extLst>
        </xdr:cNvPr>
        <xdr:cNvSpPr/>
      </xdr:nvSpPr>
      <xdr:spPr>
        <a:xfrm flipH="1">
          <a:off x="5591175" y="7696200"/>
          <a:ext cx="133350" cy="6477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13</xdr:row>
      <xdr:rowOff>152399</xdr:rowOff>
    </xdr:from>
    <xdr:to>
      <xdr:col>7</xdr:col>
      <xdr:colOff>3638550</xdr:colOff>
      <xdr:row>14</xdr:row>
      <xdr:rowOff>152400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80E3060A-C638-5439-1E6D-D53A302C4C38}"/>
            </a:ext>
          </a:extLst>
        </xdr:cNvPr>
        <xdr:cNvSpPr/>
      </xdr:nvSpPr>
      <xdr:spPr>
        <a:xfrm>
          <a:off x="657225" y="2228849"/>
          <a:ext cx="10915650" cy="171451"/>
        </a:xfrm>
        <a:prstGeom prst="rightArrow">
          <a:avLst/>
        </a:prstGeom>
        <a:ln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95250</xdr:colOff>
      <xdr:row>23</xdr:row>
      <xdr:rowOff>628650</xdr:rowOff>
    </xdr:from>
    <xdr:to>
      <xdr:col>5</xdr:col>
      <xdr:colOff>257175</xdr:colOff>
      <xdr:row>26</xdr:row>
      <xdr:rowOff>104775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69840C2B-7B90-BA94-7735-F63A44BA4A91}"/>
            </a:ext>
          </a:extLst>
        </xdr:cNvPr>
        <xdr:cNvSpPr/>
      </xdr:nvSpPr>
      <xdr:spPr>
        <a:xfrm>
          <a:off x="6629400" y="4552950"/>
          <a:ext cx="161925" cy="6858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647700</xdr:colOff>
      <xdr:row>23</xdr:row>
      <xdr:rowOff>628650</xdr:rowOff>
    </xdr:from>
    <xdr:to>
      <xdr:col>5</xdr:col>
      <xdr:colOff>809625</xdr:colOff>
      <xdr:row>26</xdr:row>
      <xdr:rowOff>104775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3F1DDEBC-012F-4D18-B408-0455B834DA02}"/>
            </a:ext>
          </a:extLst>
        </xdr:cNvPr>
        <xdr:cNvSpPr/>
      </xdr:nvSpPr>
      <xdr:spPr>
        <a:xfrm flipH="1">
          <a:off x="7181850" y="4552950"/>
          <a:ext cx="161925" cy="6858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76201</xdr:colOff>
      <xdr:row>32</xdr:row>
      <xdr:rowOff>47625</xdr:rowOff>
    </xdr:from>
    <xdr:to>
      <xdr:col>5</xdr:col>
      <xdr:colOff>209551</xdr:colOff>
      <xdr:row>33</xdr:row>
      <xdr:rowOff>114300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7743CC5F-1F0E-4713-BF73-453B2DA16EEA}"/>
            </a:ext>
          </a:extLst>
        </xdr:cNvPr>
        <xdr:cNvSpPr/>
      </xdr:nvSpPr>
      <xdr:spPr>
        <a:xfrm>
          <a:off x="6610351" y="6410325"/>
          <a:ext cx="133350" cy="4191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685800</xdr:colOff>
      <xdr:row>32</xdr:row>
      <xdr:rowOff>57150</xdr:rowOff>
    </xdr:from>
    <xdr:to>
      <xdr:col>5</xdr:col>
      <xdr:colOff>819150</xdr:colOff>
      <xdr:row>33</xdr:row>
      <xdr:rowOff>123825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B4476B69-0D96-4911-AEEF-D91F786B3639}"/>
            </a:ext>
          </a:extLst>
        </xdr:cNvPr>
        <xdr:cNvSpPr/>
      </xdr:nvSpPr>
      <xdr:spPr>
        <a:xfrm flipH="1">
          <a:off x="7219950" y="6419850"/>
          <a:ext cx="133350" cy="4191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E16"/>
  <sheetViews>
    <sheetView workbookViewId="0"/>
  </sheetViews>
  <sheetFormatPr defaultColWidth="8.875" defaultRowHeight="32.450000000000003" customHeight="1"/>
  <cols>
    <col min="1" max="1" width="13.5" style="5" customWidth="1"/>
    <col min="2" max="2" width="21.375" style="5" customWidth="1"/>
    <col min="3" max="3" width="8.375" style="5" customWidth="1"/>
    <col min="4" max="4" width="12.875" style="4" customWidth="1"/>
    <col min="5" max="5" width="27.5" style="4" customWidth="1"/>
    <col min="6" max="16384" width="8.875" style="1"/>
  </cols>
  <sheetData>
    <row r="1" spans="1:5" s="20" customFormat="1" ht="32.450000000000003" customHeight="1">
      <c r="A1" s="28"/>
      <c r="B1" s="29" t="s">
        <v>90</v>
      </c>
      <c r="C1" s="125">
        <v>2</v>
      </c>
      <c r="D1" s="28" t="s">
        <v>68</v>
      </c>
      <c r="E1" s="28"/>
    </row>
    <row r="2" spans="1:5" ht="32.450000000000003" customHeight="1">
      <c r="A2" s="9"/>
      <c r="B2" s="9"/>
      <c r="C2" s="9"/>
      <c r="D2" s="15" t="s">
        <v>47</v>
      </c>
      <c r="E2" s="16" t="e">
        <f>#REF!</f>
        <v>#REF!</v>
      </c>
    </row>
    <row r="3" spans="1:5" ht="22.9" customHeight="1">
      <c r="A3" s="3"/>
      <c r="B3" s="3"/>
      <c r="C3" s="3"/>
      <c r="E3" s="8"/>
    </row>
    <row r="4" spans="1:5" s="2" customFormat="1" ht="25.15" customHeight="1">
      <c r="A4" s="6" t="s">
        <v>48</v>
      </c>
      <c r="B4" s="500" t="s">
        <v>7</v>
      </c>
      <c r="C4" s="501"/>
      <c r="D4" s="501"/>
      <c r="E4" s="502"/>
    </row>
    <row r="5" spans="1:5" ht="55.15" customHeight="1">
      <c r="A5" s="7" t="s">
        <v>38</v>
      </c>
      <c r="B5" s="497" t="s">
        <v>80</v>
      </c>
      <c r="C5" s="498"/>
      <c r="D5" s="498"/>
      <c r="E5" s="499"/>
    </row>
    <row r="6" spans="1:5" ht="55.15" customHeight="1">
      <c r="A6" s="7" t="s">
        <v>20</v>
      </c>
      <c r="B6" s="497"/>
      <c r="C6" s="498"/>
      <c r="D6" s="498"/>
      <c r="E6" s="499"/>
    </row>
    <row r="7" spans="1:5" ht="55.15" customHeight="1">
      <c r="A7" s="7" t="s">
        <v>0</v>
      </c>
      <c r="B7" s="497"/>
      <c r="C7" s="498"/>
      <c r="D7" s="498"/>
      <c r="E7" s="499"/>
    </row>
    <row r="8" spans="1:5" ht="55.15" customHeight="1">
      <c r="A8" s="7" t="s">
        <v>1</v>
      </c>
      <c r="B8" s="497"/>
      <c r="C8" s="498"/>
      <c r="D8" s="498"/>
      <c r="E8" s="499"/>
    </row>
    <row r="9" spans="1:5" ht="55.15" customHeight="1">
      <c r="A9" s="7" t="s">
        <v>2</v>
      </c>
      <c r="B9" s="497"/>
      <c r="C9" s="498"/>
      <c r="D9" s="498"/>
      <c r="E9" s="499"/>
    </row>
    <row r="10" spans="1:5" ht="55.15" customHeight="1">
      <c r="A10" s="7" t="s">
        <v>3</v>
      </c>
      <c r="B10" s="497"/>
      <c r="C10" s="498"/>
      <c r="D10" s="498"/>
      <c r="E10" s="499"/>
    </row>
    <row r="11" spans="1:5" ht="55.15" customHeight="1">
      <c r="A11" s="7" t="s">
        <v>4</v>
      </c>
      <c r="B11" s="497"/>
      <c r="C11" s="498"/>
      <c r="D11" s="498"/>
      <c r="E11" s="499"/>
    </row>
    <row r="12" spans="1:5" ht="55.15" customHeight="1">
      <c r="A12" s="7" t="s">
        <v>5</v>
      </c>
      <c r="B12" s="497"/>
      <c r="C12" s="498"/>
      <c r="D12" s="498"/>
      <c r="E12" s="499"/>
    </row>
    <row r="13" spans="1:5" ht="55.15" customHeight="1">
      <c r="A13" s="7" t="s">
        <v>6</v>
      </c>
      <c r="B13" s="497"/>
      <c r="C13" s="498"/>
      <c r="D13" s="498"/>
      <c r="E13" s="499"/>
    </row>
    <row r="14" spans="1:5" ht="55.15" customHeight="1">
      <c r="A14" s="7" t="s">
        <v>39</v>
      </c>
      <c r="B14" s="497"/>
      <c r="C14" s="498"/>
      <c r="D14" s="498"/>
      <c r="E14" s="499"/>
    </row>
    <row r="15" spans="1:5" ht="55.15" customHeight="1">
      <c r="A15" s="6" t="s">
        <v>21</v>
      </c>
      <c r="B15" s="497"/>
      <c r="C15" s="498"/>
      <c r="D15" s="498"/>
      <c r="E15" s="499"/>
    </row>
    <row r="16" spans="1:5" ht="55.15" customHeight="1">
      <c r="A16" s="6" t="s">
        <v>22</v>
      </c>
      <c r="B16" s="497"/>
      <c r="C16" s="498"/>
      <c r="D16" s="498"/>
      <c r="E16" s="499"/>
    </row>
  </sheetData>
  <protectedRanges>
    <protectedRange sqref="E2" name="範囲2"/>
    <protectedRange sqref="B5:E16" name="範囲1"/>
  </protectedRanges>
  <mergeCells count="13">
    <mergeCell ref="B15:E15"/>
    <mergeCell ref="B16:E16"/>
    <mergeCell ref="B4:E4"/>
    <mergeCell ref="B5:E5"/>
    <mergeCell ref="B6:E6"/>
    <mergeCell ref="B7:E7"/>
    <mergeCell ref="B12:E12"/>
    <mergeCell ref="B8:E8"/>
    <mergeCell ref="B9:E9"/>
    <mergeCell ref="B10:E10"/>
    <mergeCell ref="B11:E11"/>
    <mergeCell ref="B13:E13"/>
    <mergeCell ref="B14:E14"/>
  </mergeCells>
  <phoneticPr fontId="3"/>
  <pageMargins left="0.78740157480314965" right="0.78740157480314965" top="0.78740157480314965" bottom="0.78740157480314965" header="0.51181102362204722" footer="0.5118110236220472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2"/>
  <sheetViews>
    <sheetView topLeftCell="A56" zoomScaleNormal="100" workbookViewId="0">
      <selection activeCell="F24" sqref="F24:F29"/>
    </sheetView>
  </sheetViews>
  <sheetFormatPr defaultRowHeight="13.5"/>
  <cols>
    <col min="1" max="1" width="6.25" customWidth="1"/>
    <col min="2" max="2" width="10.125" style="17" customWidth="1"/>
    <col min="3" max="3" width="14.75" customWidth="1"/>
    <col min="4" max="4" width="19.625" customWidth="1"/>
    <col min="5" max="5" width="17.125" customWidth="1"/>
    <col min="6" max="6" width="12.375" customWidth="1"/>
    <col min="7" max="7" width="11.375" customWidth="1"/>
    <col min="8" max="8" width="54" customWidth="1"/>
    <col min="10" max="12" width="16" customWidth="1"/>
    <col min="13" max="13" width="17.625" customWidth="1"/>
    <col min="14" max="14" width="21.125" customWidth="1"/>
    <col min="15" max="15" width="15.75" customWidth="1"/>
  </cols>
  <sheetData>
    <row r="1" spans="1:8" ht="27.75" customHeight="1">
      <c r="A1" s="1145" t="s">
        <v>523</v>
      </c>
      <c r="B1" s="1145"/>
      <c r="C1" s="1145"/>
      <c r="D1" s="1145"/>
      <c r="E1" s="1145"/>
      <c r="F1" s="1145"/>
      <c r="G1" s="1145"/>
      <c r="H1" s="1145"/>
    </row>
    <row r="2" spans="1:8" ht="15.75" thickBot="1">
      <c r="A2" s="141"/>
      <c r="B2" s="1153" t="s">
        <v>515</v>
      </c>
      <c r="C2" s="1153"/>
      <c r="D2" s="1154" t="s">
        <v>524</v>
      </c>
      <c r="E2" s="1154"/>
      <c r="F2" s="1154"/>
      <c r="G2" s="1154"/>
      <c r="H2" s="1154"/>
    </row>
    <row r="3" spans="1:8" ht="15">
      <c r="A3" s="1073" t="s">
        <v>437</v>
      </c>
      <c r="B3" s="1141" t="s">
        <v>107</v>
      </c>
      <c r="C3" s="1142"/>
      <c r="D3" s="1076" t="s">
        <v>465</v>
      </c>
      <c r="E3" s="1076"/>
      <c r="F3" s="1076"/>
      <c r="G3" s="1076"/>
      <c r="H3" s="1077"/>
    </row>
    <row r="4" spans="1:8" ht="15">
      <c r="A4" s="1074"/>
      <c r="B4" s="1084" t="s">
        <v>100</v>
      </c>
      <c r="C4" s="1085"/>
      <c r="D4" s="1078" t="s">
        <v>466</v>
      </c>
      <c r="E4" s="1078"/>
      <c r="F4" s="1078"/>
      <c r="G4" s="1078"/>
      <c r="H4" s="1079"/>
    </row>
    <row r="5" spans="1:8" ht="15">
      <c r="A5" s="1074"/>
      <c r="B5" s="1084" t="s">
        <v>111</v>
      </c>
      <c r="C5" s="1085"/>
      <c r="D5" s="1078" t="s">
        <v>467</v>
      </c>
      <c r="E5" s="1078"/>
      <c r="F5" s="1078"/>
      <c r="G5" s="1078"/>
      <c r="H5" s="1079"/>
    </row>
    <row r="6" spans="1:8" ht="15">
      <c r="A6" s="1074"/>
      <c r="B6" s="1084" t="s">
        <v>112</v>
      </c>
      <c r="C6" s="1085"/>
      <c r="D6" s="1078" t="s">
        <v>468</v>
      </c>
      <c r="E6" s="1078"/>
      <c r="F6" s="1078"/>
      <c r="G6" s="1078"/>
      <c r="H6" s="1079"/>
    </row>
    <row r="7" spans="1:8" ht="15">
      <c r="A7" s="1074"/>
      <c r="B7" s="1084" t="s">
        <v>101</v>
      </c>
      <c r="C7" s="1085"/>
      <c r="D7" s="1078" t="s">
        <v>470</v>
      </c>
      <c r="E7" s="1078"/>
      <c r="F7" s="1078"/>
      <c r="G7" s="1078"/>
      <c r="H7" s="1079"/>
    </row>
    <row r="8" spans="1:8" ht="15">
      <c r="A8" s="1074"/>
      <c r="B8" s="1084" t="s">
        <v>113</v>
      </c>
      <c r="C8" s="1085"/>
      <c r="D8" s="1078" t="s">
        <v>469</v>
      </c>
      <c r="E8" s="1078"/>
      <c r="F8" s="1078"/>
      <c r="G8" s="1078"/>
      <c r="H8" s="1079"/>
    </row>
    <row r="9" spans="1:8" ht="15">
      <c r="A9" s="1074"/>
      <c r="B9" s="1084" t="s">
        <v>108</v>
      </c>
      <c r="C9" s="1085"/>
      <c r="D9" s="1078" t="s">
        <v>504</v>
      </c>
      <c r="E9" s="1078"/>
      <c r="F9" s="1078"/>
      <c r="G9" s="1078"/>
      <c r="H9" s="1079"/>
    </row>
    <row r="10" spans="1:8" ht="15">
      <c r="A10" s="1074"/>
      <c r="B10" s="1084" t="s">
        <v>114</v>
      </c>
      <c r="C10" s="1085"/>
      <c r="D10" s="1078" t="s">
        <v>503</v>
      </c>
      <c r="E10" s="1078"/>
      <c r="F10" s="1078"/>
      <c r="G10" s="1078"/>
      <c r="H10" s="1079"/>
    </row>
    <row r="11" spans="1:8" ht="15">
      <c r="A11" s="1074"/>
      <c r="B11" s="1084" t="s">
        <v>262</v>
      </c>
      <c r="C11" s="1085"/>
      <c r="D11" s="1078" t="s">
        <v>263</v>
      </c>
      <c r="E11" s="1078"/>
      <c r="F11" s="1078"/>
      <c r="G11" s="1078"/>
      <c r="H11" s="1079"/>
    </row>
    <row r="12" spans="1:8" ht="15">
      <c r="A12" s="1074"/>
      <c r="B12" s="1084" t="s">
        <v>433</v>
      </c>
      <c r="C12" s="1085"/>
      <c r="D12" s="1080" t="s">
        <v>472</v>
      </c>
      <c r="E12" s="1080"/>
      <c r="F12" s="1080"/>
      <c r="G12" s="1080"/>
      <c r="H12" s="1081"/>
    </row>
    <row r="13" spans="1:8" ht="15.75" thickBot="1">
      <c r="A13" s="1075"/>
      <c r="B13" s="1143" t="s">
        <v>434</v>
      </c>
      <c r="C13" s="1144"/>
      <c r="D13" s="1082" t="s">
        <v>502</v>
      </c>
      <c r="E13" s="1082"/>
      <c r="F13" s="1082"/>
      <c r="G13" s="1082"/>
      <c r="H13" s="1083"/>
    </row>
    <row r="15" spans="1:8" ht="14.25" thickBot="1"/>
    <row r="16" spans="1:8" ht="17.25" customHeight="1">
      <c r="A16" s="1065"/>
      <c r="B16" s="1063" t="s">
        <v>302</v>
      </c>
      <c r="C16" s="1048" t="s">
        <v>496</v>
      </c>
      <c r="D16" s="1049"/>
      <c r="E16" s="1069" t="s">
        <v>497</v>
      </c>
      <c r="F16" s="1070"/>
      <c r="G16" s="1067" t="s">
        <v>526</v>
      </c>
      <c r="H16" s="1046" t="s">
        <v>525</v>
      </c>
    </row>
    <row r="17" spans="1:10" ht="23.25" customHeight="1" thickBot="1">
      <c r="A17" s="1066"/>
      <c r="B17" s="1064"/>
      <c r="C17" s="1055" t="s">
        <v>520</v>
      </c>
      <c r="D17" s="1056"/>
      <c r="E17" s="1071"/>
      <c r="F17" s="1072"/>
      <c r="G17" s="1068"/>
      <c r="H17" s="1047"/>
    </row>
    <row r="18" spans="1:10" ht="13.5" customHeight="1">
      <c r="A18" s="1150" t="s">
        <v>438</v>
      </c>
      <c r="B18" s="1023" t="s">
        <v>495</v>
      </c>
      <c r="C18" s="274"/>
      <c r="D18" s="292"/>
      <c r="E18" s="297" t="s">
        <v>428</v>
      </c>
      <c r="F18" s="1096" t="s">
        <v>506</v>
      </c>
      <c r="G18" s="285"/>
      <c r="H18" s="287" t="s">
        <v>462</v>
      </c>
    </row>
    <row r="19" spans="1:10">
      <c r="A19" s="1151"/>
      <c r="B19" s="1057"/>
      <c r="C19" s="275"/>
      <c r="D19" s="293"/>
      <c r="E19" s="298" t="s">
        <v>273</v>
      </c>
      <c r="F19" s="1097"/>
      <c r="G19" s="291"/>
      <c r="H19" s="288" t="s">
        <v>499</v>
      </c>
      <c r="J19" t="s">
        <v>498</v>
      </c>
    </row>
    <row r="20" spans="1:10">
      <c r="A20" s="1151"/>
      <c r="B20" s="1057"/>
      <c r="C20" s="1088" t="s">
        <v>482</v>
      </c>
      <c r="D20" s="293"/>
      <c r="E20" s="298" t="s">
        <v>278</v>
      </c>
      <c r="F20" s="1097"/>
      <c r="G20" s="291"/>
      <c r="H20" s="288" t="s">
        <v>461</v>
      </c>
    </row>
    <row r="21" spans="1:10">
      <c r="A21" s="1151"/>
      <c r="B21" s="1057"/>
      <c r="C21" s="1088"/>
      <c r="D21" s="293" t="s">
        <v>483</v>
      </c>
      <c r="E21" s="302"/>
      <c r="F21" s="1098"/>
      <c r="G21" s="303"/>
      <c r="H21" s="304"/>
    </row>
    <row r="22" spans="1:10">
      <c r="A22" s="1151"/>
      <c r="B22" s="1057"/>
      <c r="C22" s="1088"/>
      <c r="D22" s="293" t="s">
        <v>484</v>
      </c>
      <c r="E22" s="305" t="s">
        <v>130</v>
      </c>
      <c r="F22" s="1099" t="s">
        <v>507</v>
      </c>
      <c r="G22" s="306"/>
      <c r="H22" s="1155" t="s">
        <v>522</v>
      </c>
    </row>
    <row r="23" spans="1:10">
      <c r="A23" s="1151"/>
      <c r="B23" s="1057"/>
      <c r="C23" s="1089"/>
      <c r="D23" s="294" t="s">
        <v>485</v>
      </c>
      <c r="E23" s="302"/>
      <c r="F23" s="1098"/>
      <c r="G23" s="303"/>
      <c r="H23" s="1156"/>
    </row>
    <row r="24" spans="1:10" ht="54">
      <c r="A24" s="1151"/>
      <c r="B24" s="1057"/>
      <c r="C24" s="276"/>
      <c r="D24" s="293"/>
      <c r="E24" s="305" t="s">
        <v>304</v>
      </c>
      <c r="F24" s="1100" t="s">
        <v>445</v>
      </c>
      <c r="G24" s="307"/>
      <c r="H24" s="308" t="s">
        <v>463</v>
      </c>
    </row>
    <row r="25" spans="1:10">
      <c r="A25" s="1151"/>
      <c r="B25" s="1057"/>
      <c r="C25" s="276" t="s">
        <v>487</v>
      </c>
      <c r="D25" s="293"/>
      <c r="E25" s="298" t="s">
        <v>447</v>
      </c>
      <c r="F25" s="1097"/>
      <c r="G25" s="280"/>
      <c r="H25" s="288" t="s">
        <v>464</v>
      </c>
    </row>
    <row r="26" spans="1:10" ht="27">
      <c r="A26" s="1151"/>
      <c r="B26" s="1057"/>
      <c r="C26" s="276"/>
      <c r="D26" s="293" t="s">
        <v>489</v>
      </c>
      <c r="E26" s="298" t="s">
        <v>272</v>
      </c>
      <c r="F26" s="1097"/>
      <c r="G26" s="291"/>
      <c r="H26" s="289" t="s">
        <v>448</v>
      </c>
    </row>
    <row r="27" spans="1:10">
      <c r="A27" s="1151"/>
      <c r="B27" s="1057"/>
      <c r="C27" s="276"/>
      <c r="D27" s="293" t="s">
        <v>490</v>
      </c>
      <c r="E27" s="298" t="s">
        <v>275</v>
      </c>
      <c r="F27" s="1097"/>
      <c r="G27" s="291"/>
      <c r="H27" s="288" t="s">
        <v>449</v>
      </c>
    </row>
    <row r="28" spans="1:10" ht="40.5">
      <c r="A28" s="1151"/>
      <c r="B28" s="1057"/>
      <c r="C28" s="276" t="s">
        <v>494</v>
      </c>
      <c r="D28" s="293"/>
      <c r="E28" s="298" t="s">
        <v>293</v>
      </c>
      <c r="F28" s="1097"/>
      <c r="G28" s="291"/>
      <c r="H28" s="289" t="s">
        <v>450</v>
      </c>
    </row>
    <row r="29" spans="1:10">
      <c r="A29" s="1151"/>
      <c r="B29" s="1057"/>
      <c r="C29" s="276"/>
      <c r="D29" s="293" t="s">
        <v>488</v>
      </c>
      <c r="E29" s="302"/>
      <c r="F29" s="1098"/>
      <c r="G29" s="303"/>
      <c r="H29" s="304"/>
    </row>
    <row r="30" spans="1:10">
      <c r="A30" s="1151"/>
      <c r="B30" s="1057"/>
      <c r="C30" s="277"/>
      <c r="D30" s="295"/>
      <c r="E30" s="305" t="s">
        <v>127</v>
      </c>
      <c r="F30" s="1099" t="s">
        <v>508</v>
      </c>
      <c r="G30" s="309"/>
      <c r="H30" s="308" t="s">
        <v>451</v>
      </c>
    </row>
    <row r="31" spans="1:10">
      <c r="A31" s="1151"/>
      <c r="B31" s="1057"/>
      <c r="C31" s="276"/>
      <c r="D31" s="293"/>
      <c r="E31" s="298" t="s">
        <v>443</v>
      </c>
      <c r="F31" s="1097"/>
      <c r="G31" s="291"/>
      <c r="H31" s="288" t="s">
        <v>500</v>
      </c>
    </row>
    <row r="32" spans="1:10">
      <c r="A32" s="1151"/>
      <c r="B32" s="1057"/>
      <c r="C32" s="276" t="s">
        <v>486</v>
      </c>
      <c r="D32" s="293"/>
      <c r="E32" s="302"/>
      <c r="F32" s="1098"/>
      <c r="G32" s="303"/>
      <c r="H32" s="304"/>
    </row>
    <row r="33" spans="1:10" ht="27.75" customHeight="1">
      <c r="A33" s="1151"/>
      <c r="B33" s="1057"/>
      <c r="C33" s="276"/>
      <c r="D33" s="293" t="s">
        <v>491</v>
      </c>
      <c r="E33" s="305" t="s">
        <v>118</v>
      </c>
      <c r="F33" s="1100" t="s">
        <v>298</v>
      </c>
      <c r="G33" s="307"/>
      <c r="H33" s="311" t="s">
        <v>452</v>
      </c>
    </row>
    <row r="34" spans="1:10">
      <c r="A34" s="1151"/>
      <c r="B34" s="1057"/>
      <c r="C34" s="276"/>
      <c r="D34" s="293" t="s">
        <v>492</v>
      </c>
      <c r="E34" s="302"/>
      <c r="F34" s="1101"/>
      <c r="G34" s="312"/>
      <c r="H34" s="304"/>
    </row>
    <row r="35" spans="1:10">
      <c r="A35" s="1151"/>
      <c r="B35" s="1057"/>
      <c r="C35" s="276"/>
      <c r="D35" s="293" t="s">
        <v>493</v>
      </c>
      <c r="E35" s="301" t="s">
        <v>444</v>
      </c>
      <c r="F35" s="1097" t="s">
        <v>509</v>
      </c>
      <c r="G35" s="280"/>
      <c r="H35" s="310" t="s">
        <v>453</v>
      </c>
    </row>
    <row r="36" spans="1:10">
      <c r="A36" s="1151"/>
      <c r="B36" s="1057"/>
      <c r="C36" s="276"/>
      <c r="D36" s="293"/>
      <c r="E36" s="298" t="s">
        <v>122</v>
      </c>
      <c r="F36" s="1097"/>
      <c r="G36" s="291"/>
      <c r="H36" s="288" t="s">
        <v>454</v>
      </c>
      <c r="J36" t="s">
        <v>501</v>
      </c>
    </row>
    <row r="37" spans="1:10" ht="14.25" thickBot="1">
      <c r="A37" s="1151"/>
      <c r="B37" s="1058"/>
      <c r="C37" s="278"/>
      <c r="D37" s="296"/>
      <c r="E37" s="299"/>
      <c r="F37" s="1102"/>
      <c r="G37" s="286"/>
      <c r="H37" s="290"/>
    </row>
    <row r="38" spans="1:10" ht="14.25" thickBot="1">
      <c r="A38" s="1151"/>
      <c r="B38" s="316"/>
      <c r="C38" s="17"/>
      <c r="D38" s="1"/>
      <c r="E38" s="17"/>
      <c r="F38" s="17"/>
      <c r="G38" s="17"/>
    </row>
    <row r="39" spans="1:10" ht="14.25" thickBot="1">
      <c r="A39" s="1151"/>
      <c r="B39" s="313" t="s">
        <v>302</v>
      </c>
      <c r="C39" s="1146" t="s">
        <v>496</v>
      </c>
      <c r="D39" s="1147"/>
      <c r="E39" s="1148" t="s">
        <v>497</v>
      </c>
      <c r="F39" s="1149"/>
      <c r="G39" s="314" t="s">
        <v>505</v>
      </c>
      <c r="H39" s="279" t="s">
        <v>138</v>
      </c>
    </row>
    <row r="40" spans="1:10" ht="15.75" customHeight="1">
      <c r="A40" s="1151"/>
      <c r="B40" s="1001" t="s">
        <v>442</v>
      </c>
      <c r="C40" s="1090" t="s">
        <v>521</v>
      </c>
      <c r="D40" s="1091"/>
      <c r="E40" s="1105" t="s">
        <v>328</v>
      </c>
      <c r="F40" s="1106"/>
      <c r="G40" s="1050" t="s">
        <v>331</v>
      </c>
      <c r="H40" s="1052" t="s">
        <v>519</v>
      </c>
    </row>
    <row r="41" spans="1:10" ht="27" customHeight="1">
      <c r="A41" s="1151"/>
      <c r="B41" s="1002"/>
      <c r="C41" s="1092"/>
      <c r="D41" s="1093"/>
      <c r="E41" s="1107" t="s">
        <v>446</v>
      </c>
      <c r="F41" s="1108"/>
      <c r="G41" s="1051"/>
      <c r="H41" s="1053"/>
    </row>
    <row r="42" spans="1:10">
      <c r="A42" s="1151"/>
      <c r="B42" s="1002"/>
      <c r="C42" s="1092"/>
      <c r="D42" s="1093"/>
      <c r="E42" s="1103" t="s">
        <v>329</v>
      </c>
      <c r="F42" s="1104"/>
      <c r="G42" s="284" t="s">
        <v>473</v>
      </c>
      <c r="H42" s="1053"/>
    </row>
    <row r="43" spans="1:10">
      <c r="A43" s="1151"/>
      <c r="B43" s="1002"/>
      <c r="C43" s="1092"/>
      <c r="D43" s="1093"/>
      <c r="E43" s="1103" t="s">
        <v>330</v>
      </c>
      <c r="F43" s="1104"/>
      <c r="G43" s="1059" t="s">
        <v>429</v>
      </c>
      <c r="H43" s="1053"/>
    </row>
    <row r="44" spans="1:10">
      <c r="A44" s="1151"/>
      <c r="B44" s="1002"/>
      <c r="C44" s="1092"/>
      <c r="D44" s="1093"/>
      <c r="E44" s="1103" t="s">
        <v>250</v>
      </c>
      <c r="F44" s="1104"/>
      <c r="G44" s="1060"/>
      <c r="H44" s="1053"/>
    </row>
    <row r="45" spans="1:10">
      <c r="A45" s="1151"/>
      <c r="B45" s="1002"/>
      <c r="C45" s="1092"/>
      <c r="D45" s="1093"/>
      <c r="E45" s="1103" t="s">
        <v>332</v>
      </c>
      <c r="F45" s="1104"/>
      <c r="G45" s="1061" t="s">
        <v>430</v>
      </c>
      <c r="H45" s="1053"/>
    </row>
    <row r="46" spans="1:10" ht="14.25" thickBot="1">
      <c r="A46" s="1151"/>
      <c r="B46" s="1002"/>
      <c r="C46" s="1094"/>
      <c r="D46" s="1095"/>
      <c r="E46" s="1109" t="s">
        <v>333</v>
      </c>
      <c r="F46" s="1110"/>
      <c r="G46" s="1062"/>
      <c r="H46" s="1054"/>
    </row>
    <row r="47" spans="1:10" ht="14.25" customHeight="1">
      <c r="A47" s="1151"/>
      <c r="B47" s="1002"/>
      <c r="C47" s="1134" t="s">
        <v>455</v>
      </c>
      <c r="D47" s="1135"/>
      <c r="E47" s="1120" t="s">
        <v>335</v>
      </c>
      <c r="F47" s="1121"/>
      <c r="G47" s="1122"/>
      <c r="H47" s="1111" t="s">
        <v>510</v>
      </c>
    </row>
    <row r="48" spans="1:10">
      <c r="A48" s="1151"/>
      <c r="B48" s="1002"/>
      <c r="C48" s="1134"/>
      <c r="D48" s="1135"/>
      <c r="E48" s="1116" t="s">
        <v>336</v>
      </c>
      <c r="F48" s="1117"/>
      <c r="G48" s="1118"/>
      <c r="H48" s="1111"/>
    </row>
    <row r="49" spans="1:8">
      <c r="A49" s="1151"/>
      <c r="B49" s="1002"/>
      <c r="C49" s="1134"/>
      <c r="D49" s="1135"/>
      <c r="E49" s="1116" t="s">
        <v>337</v>
      </c>
      <c r="F49" s="1117"/>
      <c r="G49" s="1118"/>
      <c r="H49" s="1111"/>
    </row>
    <row r="50" spans="1:8">
      <c r="A50" s="1151"/>
      <c r="B50" s="1002"/>
      <c r="C50" s="1134"/>
      <c r="D50" s="1135"/>
      <c r="E50" s="1116" t="s">
        <v>338</v>
      </c>
      <c r="F50" s="1117"/>
      <c r="G50" s="1118"/>
      <c r="H50" s="1111"/>
    </row>
    <row r="51" spans="1:8" ht="14.25" thickBot="1">
      <c r="A51" s="1151"/>
      <c r="B51" s="1002"/>
      <c r="C51" s="1136"/>
      <c r="D51" s="1137"/>
      <c r="E51" s="1123"/>
      <c r="F51" s="1124"/>
      <c r="G51" s="1125"/>
      <c r="H51" s="1112"/>
    </row>
    <row r="52" spans="1:8" ht="14.25" customHeight="1" thickTop="1">
      <c r="A52" s="1151"/>
      <c r="B52" s="1002"/>
      <c r="C52" s="1132" t="s">
        <v>456</v>
      </c>
      <c r="D52" s="1133"/>
      <c r="E52" s="1113" t="s">
        <v>339</v>
      </c>
      <c r="F52" s="1114"/>
      <c r="G52" s="1115"/>
      <c r="H52" s="1119" t="s">
        <v>511</v>
      </c>
    </row>
    <row r="53" spans="1:8">
      <c r="A53" s="1151"/>
      <c r="B53" s="1002"/>
      <c r="C53" s="1134"/>
      <c r="D53" s="1135"/>
      <c r="E53" s="1116" t="s">
        <v>340</v>
      </c>
      <c r="F53" s="1117"/>
      <c r="G53" s="1118"/>
      <c r="H53" s="1111"/>
    </row>
    <row r="54" spans="1:8">
      <c r="A54" s="1151"/>
      <c r="B54" s="1002"/>
      <c r="C54" s="1134"/>
      <c r="D54" s="1135"/>
      <c r="E54" s="1116" t="s">
        <v>341</v>
      </c>
      <c r="F54" s="1117"/>
      <c r="G54" s="1118"/>
      <c r="H54" s="1111"/>
    </row>
    <row r="55" spans="1:8">
      <c r="A55" s="1151"/>
      <c r="B55" s="1002"/>
      <c r="C55" s="1134"/>
      <c r="D55" s="1135"/>
      <c r="E55" s="1116" t="s">
        <v>342</v>
      </c>
      <c r="F55" s="1117"/>
      <c r="G55" s="1118"/>
      <c r="H55" s="1111"/>
    </row>
    <row r="56" spans="1:8">
      <c r="A56" s="1151"/>
      <c r="B56" s="1002"/>
      <c r="C56" s="1134"/>
      <c r="D56" s="1135"/>
      <c r="E56" s="1116" t="s">
        <v>343</v>
      </c>
      <c r="F56" s="1117"/>
      <c r="G56" s="1118"/>
      <c r="H56" s="1111"/>
    </row>
    <row r="57" spans="1:8" ht="14.25" thickBot="1">
      <c r="A57" s="1151"/>
      <c r="B57" s="1002"/>
      <c r="C57" s="1136"/>
      <c r="D57" s="1137"/>
      <c r="E57" s="1123"/>
      <c r="F57" s="1124"/>
      <c r="G57" s="1125"/>
      <c r="H57" s="1112"/>
    </row>
    <row r="58" spans="1:8" ht="18.75" customHeight="1" thickTop="1">
      <c r="A58" s="1151"/>
      <c r="B58" s="1002"/>
      <c r="C58" s="1132" t="s">
        <v>457</v>
      </c>
      <c r="D58" s="1133"/>
      <c r="E58" s="1113" t="s">
        <v>344</v>
      </c>
      <c r="F58" s="1114"/>
      <c r="G58" s="1115"/>
      <c r="H58" s="1119" t="s">
        <v>512</v>
      </c>
    </row>
    <row r="59" spans="1:8">
      <c r="A59" s="1151"/>
      <c r="B59" s="1002"/>
      <c r="C59" s="1134"/>
      <c r="D59" s="1135"/>
      <c r="E59" s="1116" t="s">
        <v>345</v>
      </c>
      <c r="F59" s="1117"/>
      <c r="G59" s="1118"/>
      <c r="H59" s="1111"/>
    </row>
    <row r="60" spans="1:8">
      <c r="A60" s="1151"/>
      <c r="B60" s="1002"/>
      <c r="C60" s="1134"/>
      <c r="D60" s="1135"/>
      <c r="E60" s="1116" t="s">
        <v>346</v>
      </c>
      <c r="F60" s="1117"/>
      <c r="G60" s="1118"/>
      <c r="H60" s="1111"/>
    </row>
    <row r="61" spans="1:8" ht="14.25" thickBot="1">
      <c r="A61" s="1151"/>
      <c r="B61" s="1002"/>
      <c r="C61" s="1136"/>
      <c r="D61" s="1137"/>
      <c r="E61" s="1123"/>
      <c r="F61" s="1124"/>
      <c r="G61" s="1125"/>
      <c r="H61" s="1112"/>
    </row>
    <row r="62" spans="1:8" ht="12.75" customHeight="1" thickTop="1">
      <c r="A62" s="1151"/>
      <c r="B62" s="1002"/>
      <c r="C62" s="1132" t="s">
        <v>458</v>
      </c>
      <c r="D62" s="1133"/>
      <c r="E62" s="1113" t="s">
        <v>347</v>
      </c>
      <c r="F62" s="1114"/>
      <c r="G62" s="1115"/>
      <c r="H62" s="1119" t="s">
        <v>513</v>
      </c>
    </row>
    <row r="63" spans="1:8">
      <c r="A63" s="1151"/>
      <c r="B63" s="1002"/>
      <c r="C63" s="1134"/>
      <c r="D63" s="1135"/>
      <c r="E63" s="1116" t="s">
        <v>348</v>
      </c>
      <c r="F63" s="1117"/>
      <c r="G63" s="1118"/>
      <c r="H63" s="1111"/>
    </row>
    <row r="64" spans="1:8" ht="14.25" thickBot="1">
      <c r="A64" s="1151"/>
      <c r="B64" s="1002"/>
      <c r="C64" s="1136"/>
      <c r="D64" s="1137"/>
      <c r="E64" s="1138" t="s">
        <v>349</v>
      </c>
      <c r="F64" s="1139"/>
      <c r="G64" s="1140"/>
      <c r="H64" s="1112"/>
    </row>
    <row r="65" spans="1:9" ht="14.25" thickTop="1">
      <c r="A65" s="1151"/>
      <c r="B65" s="1002"/>
      <c r="C65" s="1132" t="s">
        <v>459</v>
      </c>
      <c r="D65" s="1133"/>
      <c r="E65" s="1126" t="s">
        <v>350</v>
      </c>
      <c r="F65" s="1127"/>
      <c r="G65" s="1128"/>
      <c r="H65" s="283" t="s">
        <v>516</v>
      </c>
    </row>
    <row r="66" spans="1:9">
      <c r="A66" s="1151"/>
      <c r="B66" s="1002"/>
      <c r="C66" s="1134"/>
      <c r="D66" s="1135"/>
      <c r="E66" s="1116" t="s">
        <v>351</v>
      </c>
      <c r="F66" s="1117"/>
      <c r="G66" s="1118"/>
      <c r="H66" s="300" t="s">
        <v>517</v>
      </c>
      <c r="I66" t="s">
        <v>518</v>
      </c>
    </row>
    <row r="67" spans="1:9">
      <c r="A67" s="1151"/>
      <c r="B67" s="1002"/>
      <c r="C67" s="1134"/>
      <c r="D67" s="1135"/>
      <c r="E67" s="1116" t="s">
        <v>352</v>
      </c>
      <c r="F67" s="1117"/>
      <c r="G67" s="1118"/>
      <c r="H67" s="300"/>
    </row>
    <row r="68" spans="1:9" ht="14.25" thickBot="1">
      <c r="A68" s="1151"/>
      <c r="B68" s="1002"/>
      <c r="C68" s="1136"/>
      <c r="D68" s="1137"/>
      <c r="E68" s="1129"/>
      <c r="F68" s="1130"/>
      <c r="G68" s="1131"/>
      <c r="H68" s="282"/>
    </row>
    <row r="69" spans="1:9" ht="14.25" customHeight="1" thickTop="1">
      <c r="A69" s="1151"/>
      <c r="B69" s="1002"/>
      <c r="C69" s="1132" t="s">
        <v>460</v>
      </c>
      <c r="D69" s="1133"/>
      <c r="E69" s="1126" t="s">
        <v>353</v>
      </c>
      <c r="F69" s="1127"/>
      <c r="G69" s="1128"/>
      <c r="H69" s="1022" t="s">
        <v>514</v>
      </c>
    </row>
    <row r="70" spans="1:9" ht="14.25" thickBot="1">
      <c r="A70" s="1151"/>
      <c r="B70" s="1003"/>
      <c r="C70" s="1136"/>
      <c r="D70" s="1137"/>
      <c r="E70" s="1157"/>
      <c r="F70" s="1158"/>
      <c r="G70" s="1159"/>
      <c r="H70" s="1021"/>
    </row>
    <row r="71" spans="1:9" ht="15" thickTop="1" thickBot="1">
      <c r="A71" s="1151"/>
    </row>
    <row r="72" spans="1:9" ht="76.5" customHeight="1" thickBot="1">
      <c r="A72" s="1152"/>
      <c r="B72" s="315" t="s">
        <v>471</v>
      </c>
      <c r="C72" s="1086" t="s">
        <v>479</v>
      </c>
      <c r="D72" s="1086"/>
      <c r="E72" s="1086"/>
      <c r="F72" s="1087"/>
      <c r="G72" s="281"/>
    </row>
  </sheetData>
  <mergeCells count="94">
    <mergeCell ref="H69:H70"/>
    <mergeCell ref="A1:H1"/>
    <mergeCell ref="C39:D39"/>
    <mergeCell ref="E39:F39"/>
    <mergeCell ref="C65:D68"/>
    <mergeCell ref="C69:D70"/>
    <mergeCell ref="B40:B70"/>
    <mergeCell ref="A18:A72"/>
    <mergeCell ref="B2:C2"/>
    <mergeCell ref="D2:H2"/>
    <mergeCell ref="C47:D51"/>
    <mergeCell ref="C52:D57"/>
    <mergeCell ref="C58:D61"/>
    <mergeCell ref="H22:H23"/>
    <mergeCell ref="E69:G69"/>
    <mergeCell ref="E70:G70"/>
    <mergeCell ref="B3:C3"/>
    <mergeCell ref="B13:C13"/>
    <mergeCell ref="B4:C4"/>
    <mergeCell ref="B5:C5"/>
    <mergeCell ref="B6:C6"/>
    <mergeCell ref="B7:C7"/>
    <mergeCell ref="B8:C8"/>
    <mergeCell ref="C62:D64"/>
    <mergeCell ref="H62:H64"/>
    <mergeCell ref="E62:G62"/>
    <mergeCell ref="E63:G63"/>
    <mergeCell ref="E64:G64"/>
    <mergeCell ref="E65:G65"/>
    <mergeCell ref="E66:G66"/>
    <mergeCell ref="E67:G67"/>
    <mergeCell ref="E68:G68"/>
    <mergeCell ref="E55:G55"/>
    <mergeCell ref="E56:G56"/>
    <mergeCell ref="E57:G57"/>
    <mergeCell ref="H58:H61"/>
    <mergeCell ref="E58:G58"/>
    <mergeCell ref="E59:G59"/>
    <mergeCell ref="E60:G60"/>
    <mergeCell ref="E61:G61"/>
    <mergeCell ref="H47:H51"/>
    <mergeCell ref="E52:G52"/>
    <mergeCell ref="E53:G53"/>
    <mergeCell ref="E54:G54"/>
    <mergeCell ref="H52:H57"/>
    <mergeCell ref="E47:G47"/>
    <mergeCell ref="E48:G48"/>
    <mergeCell ref="E49:G49"/>
    <mergeCell ref="E50:G50"/>
    <mergeCell ref="E51:G51"/>
    <mergeCell ref="C72:F72"/>
    <mergeCell ref="C20:C23"/>
    <mergeCell ref="C40:D46"/>
    <mergeCell ref="F18:F21"/>
    <mergeCell ref="F22:F23"/>
    <mergeCell ref="F24:F29"/>
    <mergeCell ref="F30:F32"/>
    <mergeCell ref="F33:F34"/>
    <mergeCell ref="F35:F37"/>
    <mergeCell ref="E44:F44"/>
    <mergeCell ref="E45:F45"/>
    <mergeCell ref="E40:F40"/>
    <mergeCell ref="E41:F41"/>
    <mergeCell ref="E42:F42"/>
    <mergeCell ref="E43:F43"/>
    <mergeCell ref="E46:F46"/>
    <mergeCell ref="A3:A13"/>
    <mergeCell ref="D3:H3"/>
    <mergeCell ref="D4:H4"/>
    <mergeCell ref="D5:H5"/>
    <mergeCell ref="D6:H6"/>
    <mergeCell ref="D7:H7"/>
    <mergeCell ref="D8:H8"/>
    <mergeCell ref="D9:H9"/>
    <mergeCell ref="D10:H10"/>
    <mergeCell ref="D11:H11"/>
    <mergeCell ref="D12:H12"/>
    <mergeCell ref="D13:H13"/>
    <mergeCell ref="B9:C9"/>
    <mergeCell ref="B10:C10"/>
    <mergeCell ref="B11:C11"/>
    <mergeCell ref="B12:C12"/>
    <mergeCell ref="B18:B37"/>
    <mergeCell ref="G43:G44"/>
    <mergeCell ref="G45:G46"/>
    <mergeCell ref="B16:B17"/>
    <mergeCell ref="A16:A17"/>
    <mergeCell ref="G16:G17"/>
    <mergeCell ref="E16:F17"/>
    <mergeCell ref="H16:H17"/>
    <mergeCell ref="C16:D16"/>
    <mergeCell ref="G40:G41"/>
    <mergeCell ref="H40:H46"/>
    <mergeCell ref="C17:D17"/>
  </mergeCells>
  <phoneticPr fontId="3"/>
  <pageMargins left="0.11811023622047245" right="0.11811023622047245" top="0.55118110236220474" bottom="0.35433070866141736" header="0.31496062992125984" footer="0.31496062992125984"/>
  <pageSetup paperSize="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J30"/>
  <sheetViews>
    <sheetView workbookViewId="0"/>
  </sheetViews>
  <sheetFormatPr defaultRowHeight="13.5"/>
  <cols>
    <col min="1" max="1" width="21.75" style="104" customWidth="1"/>
    <col min="2" max="4" width="13.25" style="104" customWidth="1"/>
    <col min="5" max="5" width="13.25" style="120" customWidth="1"/>
    <col min="6" max="6" width="8.75" style="104" customWidth="1"/>
    <col min="7" max="7" width="17.25" style="104" customWidth="1"/>
    <col min="8" max="8" width="13.25" style="104" customWidth="1"/>
    <col min="9" max="9" width="13.125" style="104" customWidth="1"/>
    <col min="10" max="10" width="14.75" style="104" customWidth="1"/>
    <col min="11" max="11" width="13.125" style="104" customWidth="1"/>
    <col min="12" max="260" width="9" style="104"/>
    <col min="261" max="261" width="21.75" style="104" customWidth="1"/>
    <col min="262" max="262" width="17" style="104" customWidth="1"/>
    <col min="263" max="263" width="25.875" style="104" customWidth="1"/>
    <col min="264" max="516" width="9" style="104"/>
    <col min="517" max="517" width="21.75" style="104" customWidth="1"/>
    <col min="518" max="518" width="17" style="104" customWidth="1"/>
    <col min="519" max="519" width="25.875" style="104" customWidth="1"/>
    <col min="520" max="772" width="9" style="104"/>
    <col min="773" max="773" width="21.75" style="104" customWidth="1"/>
    <col min="774" max="774" width="17" style="104" customWidth="1"/>
    <col min="775" max="775" width="25.875" style="104" customWidth="1"/>
    <col min="776" max="1028" width="9" style="104"/>
    <col min="1029" max="1029" width="21.75" style="104" customWidth="1"/>
    <col min="1030" max="1030" width="17" style="104" customWidth="1"/>
    <col min="1031" max="1031" width="25.875" style="104" customWidth="1"/>
    <col min="1032" max="1284" width="9" style="104"/>
    <col min="1285" max="1285" width="21.75" style="104" customWidth="1"/>
    <col min="1286" max="1286" width="17" style="104" customWidth="1"/>
    <col min="1287" max="1287" width="25.875" style="104" customWidth="1"/>
    <col min="1288" max="1540" width="9" style="104"/>
    <col min="1541" max="1541" width="21.75" style="104" customWidth="1"/>
    <col min="1542" max="1542" width="17" style="104" customWidth="1"/>
    <col min="1543" max="1543" width="25.875" style="104" customWidth="1"/>
    <col min="1544" max="1796" width="9" style="104"/>
    <col min="1797" max="1797" width="21.75" style="104" customWidth="1"/>
    <col min="1798" max="1798" width="17" style="104" customWidth="1"/>
    <col min="1799" max="1799" width="25.875" style="104" customWidth="1"/>
    <col min="1800" max="2052" width="9" style="104"/>
    <col min="2053" max="2053" width="21.75" style="104" customWidth="1"/>
    <col min="2054" max="2054" width="17" style="104" customWidth="1"/>
    <col min="2055" max="2055" width="25.875" style="104" customWidth="1"/>
    <col min="2056" max="2308" width="9" style="104"/>
    <col min="2309" max="2309" width="21.75" style="104" customWidth="1"/>
    <col min="2310" max="2310" width="17" style="104" customWidth="1"/>
    <col min="2311" max="2311" width="25.875" style="104" customWidth="1"/>
    <col min="2312" max="2564" width="9" style="104"/>
    <col min="2565" max="2565" width="21.75" style="104" customWidth="1"/>
    <col min="2566" max="2566" width="17" style="104" customWidth="1"/>
    <col min="2567" max="2567" width="25.875" style="104" customWidth="1"/>
    <col min="2568" max="2820" width="9" style="104"/>
    <col min="2821" max="2821" width="21.75" style="104" customWidth="1"/>
    <col min="2822" max="2822" width="17" style="104" customWidth="1"/>
    <col min="2823" max="2823" width="25.875" style="104" customWidth="1"/>
    <col min="2824" max="3076" width="9" style="104"/>
    <col min="3077" max="3077" width="21.75" style="104" customWidth="1"/>
    <col min="3078" max="3078" width="17" style="104" customWidth="1"/>
    <col min="3079" max="3079" width="25.875" style="104" customWidth="1"/>
    <col min="3080" max="3332" width="9" style="104"/>
    <col min="3333" max="3333" width="21.75" style="104" customWidth="1"/>
    <col min="3334" max="3334" width="17" style="104" customWidth="1"/>
    <col min="3335" max="3335" width="25.875" style="104" customWidth="1"/>
    <col min="3336" max="3588" width="9" style="104"/>
    <col min="3589" max="3589" width="21.75" style="104" customWidth="1"/>
    <col min="3590" max="3590" width="17" style="104" customWidth="1"/>
    <col min="3591" max="3591" width="25.875" style="104" customWidth="1"/>
    <col min="3592" max="3844" width="9" style="104"/>
    <col min="3845" max="3845" width="21.75" style="104" customWidth="1"/>
    <col min="3846" max="3846" width="17" style="104" customWidth="1"/>
    <col min="3847" max="3847" width="25.875" style="104" customWidth="1"/>
    <col min="3848" max="4100" width="9" style="104"/>
    <col min="4101" max="4101" width="21.75" style="104" customWidth="1"/>
    <col min="4102" max="4102" width="17" style="104" customWidth="1"/>
    <col min="4103" max="4103" width="25.875" style="104" customWidth="1"/>
    <col min="4104" max="4356" width="9" style="104"/>
    <col min="4357" max="4357" width="21.75" style="104" customWidth="1"/>
    <col min="4358" max="4358" width="17" style="104" customWidth="1"/>
    <col min="4359" max="4359" width="25.875" style="104" customWidth="1"/>
    <col min="4360" max="4612" width="9" style="104"/>
    <col min="4613" max="4613" width="21.75" style="104" customWidth="1"/>
    <col min="4614" max="4614" width="17" style="104" customWidth="1"/>
    <col min="4615" max="4615" width="25.875" style="104" customWidth="1"/>
    <col min="4616" max="4868" width="9" style="104"/>
    <col min="4869" max="4869" width="21.75" style="104" customWidth="1"/>
    <col min="4870" max="4870" width="17" style="104" customWidth="1"/>
    <col min="4871" max="4871" width="25.875" style="104" customWidth="1"/>
    <col min="4872" max="5124" width="9" style="104"/>
    <col min="5125" max="5125" width="21.75" style="104" customWidth="1"/>
    <col min="5126" max="5126" width="17" style="104" customWidth="1"/>
    <col min="5127" max="5127" width="25.875" style="104" customWidth="1"/>
    <col min="5128" max="5380" width="9" style="104"/>
    <col min="5381" max="5381" width="21.75" style="104" customWidth="1"/>
    <col min="5382" max="5382" width="17" style="104" customWidth="1"/>
    <col min="5383" max="5383" width="25.875" style="104" customWidth="1"/>
    <col min="5384" max="5636" width="9" style="104"/>
    <col min="5637" max="5637" width="21.75" style="104" customWidth="1"/>
    <col min="5638" max="5638" width="17" style="104" customWidth="1"/>
    <col min="5639" max="5639" width="25.875" style="104" customWidth="1"/>
    <col min="5640" max="5892" width="9" style="104"/>
    <col min="5893" max="5893" width="21.75" style="104" customWidth="1"/>
    <col min="5894" max="5894" width="17" style="104" customWidth="1"/>
    <col min="5895" max="5895" width="25.875" style="104" customWidth="1"/>
    <col min="5896" max="6148" width="9" style="104"/>
    <col min="6149" max="6149" width="21.75" style="104" customWidth="1"/>
    <col min="6150" max="6150" width="17" style="104" customWidth="1"/>
    <col min="6151" max="6151" width="25.875" style="104" customWidth="1"/>
    <col min="6152" max="6404" width="9" style="104"/>
    <col min="6405" max="6405" width="21.75" style="104" customWidth="1"/>
    <col min="6406" max="6406" width="17" style="104" customWidth="1"/>
    <col min="6407" max="6407" width="25.875" style="104" customWidth="1"/>
    <col min="6408" max="6660" width="9" style="104"/>
    <col min="6661" max="6661" width="21.75" style="104" customWidth="1"/>
    <col min="6662" max="6662" width="17" style="104" customWidth="1"/>
    <col min="6663" max="6663" width="25.875" style="104" customWidth="1"/>
    <col min="6664" max="6916" width="9" style="104"/>
    <col min="6917" max="6917" width="21.75" style="104" customWidth="1"/>
    <col min="6918" max="6918" width="17" style="104" customWidth="1"/>
    <col min="6919" max="6919" width="25.875" style="104" customWidth="1"/>
    <col min="6920" max="7172" width="9" style="104"/>
    <col min="7173" max="7173" width="21.75" style="104" customWidth="1"/>
    <col min="7174" max="7174" width="17" style="104" customWidth="1"/>
    <col min="7175" max="7175" width="25.875" style="104" customWidth="1"/>
    <col min="7176" max="7428" width="9" style="104"/>
    <col min="7429" max="7429" width="21.75" style="104" customWidth="1"/>
    <col min="7430" max="7430" width="17" style="104" customWidth="1"/>
    <col min="7431" max="7431" width="25.875" style="104" customWidth="1"/>
    <col min="7432" max="7684" width="9" style="104"/>
    <col min="7685" max="7685" width="21.75" style="104" customWidth="1"/>
    <col min="7686" max="7686" width="17" style="104" customWidth="1"/>
    <col min="7687" max="7687" width="25.875" style="104" customWidth="1"/>
    <col min="7688" max="7940" width="9" style="104"/>
    <col min="7941" max="7941" width="21.75" style="104" customWidth="1"/>
    <col min="7942" max="7942" width="17" style="104" customWidth="1"/>
    <col min="7943" max="7943" width="25.875" style="104" customWidth="1"/>
    <col min="7944" max="8196" width="9" style="104"/>
    <col min="8197" max="8197" width="21.75" style="104" customWidth="1"/>
    <col min="8198" max="8198" width="17" style="104" customWidth="1"/>
    <col min="8199" max="8199" width="25.875" style="104" customWidth="1"/>
    <col min="8200" max="8452" width="9" style="104"/>
    <col min="8453" max="8453" width="21.75" style="104" customWidth="1"/>
    <col min="8454" max="8454" width="17" style="104" customWidth="1"/>
    <col min="8455" max="8455" width="25.875" style="104" customWidth="1"/>
    <col min="8456" max="8708" width="9" style="104"/>
    <col min="8709" max="8709" width="21.75" style="104" customWidth="1"/>
    <col min="8710" max="8710" width="17" style="104" customWidth="1"/>
    <col min="8711" max="8711" width="25.875" style="104" customWidth="1"/>
    <col min="8712" max="8964" width="9" style="104"/>
    <col min="8965" max="8965" width="21.75" style="104" customWidth="1"/>
    <col min="8966" max="8966" width="17" style="104" customWidth="1"/>
    <col min="8967" max="8967" width="25.875" style="104" customWidth="1"/>
    <col min="8968" max="9220" width="9" style="104"/>
    <col min="9221" max="9221" width="21.75" style="104" customWidth="1"/>
    <col min="9222" max="9222" width="17" style="104" customWidth="1"/>
    <col min="9223" max="9223" width="25.875" style="104" customWidth="1"/>
    <col min="9224" max="9476" width="9" style="104"/>
    <col min="9477" max="9477" width="21.75" style="104" customWidth="1"/>
    <col min="9478" max="9478" width="17" style="104" customWidth="1"/>
    <col min="9479" max="9479" width="25.875" style="104" customWidth="1"/>
    <col min="9480" max="9732" width="9" style="104"/>
    <col min="9733" max="9733" width="21.75" style="104" customWidth="1"/>
    <col min="9734" max="9734" width="17" style="104" customWidth="1"/>
    <col min="9735" max="9735" width="25.875" style="104" customWidth="1"/>
    <col min="9736" max="9988" width="9" style="104"/>
    <col min="9989" max="9989" width="21.75" style="104" customWidth="1"/>
    <col min="9990" max="9990" width="17" style="104" customWidth="1"/>
    <col min="9991" max="9991" width="25.875" style="104" customWidth="1"/>
    <col min="9992" max="10244" width="9" style="104"/>
    <col min="10245" max="10245" width="21.75" style="104" customWidth="1"/>
    <col min="10246" max="10246" width="17" style="104" customWidth="1"/>
    <col min="10247" max="10247" width="25.875" style="104" customWidth="1"/>
    <col min="10248" max="10500" width="9" style="104"/>
    <col min="10501" max="10501" width="21.75" style="104" customWidth="1"/>
    <col min="10502" max="10502" width="17" style="104" customWidth="1"/>
    <col min="10503" max="10503" width="25.875" style="104" customWidth="1"/>
    <col min="10504" max="10756" width="9" style="104"/>
    <col min="10757" max="10757" width="21.75" style="104" customWidth="1"/>
    <col min="10758" max="10758" width="17" style="104" customWidth="1"/>
    <col min="10759" max="10759" width="25.875" style="104" customWidth="1"/>
    <col min="10760" max="11012" width="9" style="104"/>
    <col min="11013" max="11013" width="21.75" style="104" customWidth="1"/>
    <col min="11014" max="11014" width="17" style="104" customWidth="1"/>
    <col min="11015" max="11015" width="25.875" style="104" customWidth="1"/>
    <col min="11016" max="11268" width="9" style="104"/>
    <col min="11269" max="11269" width="21.75" style="104" customWidth="1"/>
    <col min="11270" max="11270" width="17" style="104" customWidth="1"/>
    <col min="11271" max="11271" width="25.875" style="104" customWidth="1"/>
    <col min="11272" max="11524" width="9" style="104"/>
    <col min="11525" max="11525" width="21.75" style="104" customWidth="1"/>
    <col min="11526" max="11526" width="17" style="104" customWidth="1"/>
    <col min="11527" max="11527" width="25.875" style="104" customWidth="1"/>
    <col min="11528" max="11780" width="9" style="104"/>
    <col min="11781" max="11781" width="21.75" style="104" customWidth="1"/>
    <col min="11782" max="11782" width="17" style="104" customWidth="1"/>
    <col min="11783" max="11783" width="25.875" style="104" customWidth="1"/>
    <col min="11784" max="12036" width="9" style="104"/>
    <col min="12037" max="12037" width="21.75" style="104" customWidth="1"/>
    <col min="12038" max="12038" width="17" style="104" customWidth="1"/>
    <col min="12039" max="12039" width="25.875" style="104" customWidth="1"/>
    <col min="12040" max="12292" width="9" style="104"/>
    <col min="12293" max="12293" width="21.75" style="104" customWidth="1"/>
    <col min="12294" max="12294" width="17" style="104" customWidth="1"/>
    <col min="12295" max="12295" width="25.875" style="104" customWidth="1"/>
    <col min="12296" max="12548" width="9" style="104"/>
    <col min="12549" max="12549" width="21.75" style="104" customWidth="1"/>
    <col min="12550" max="12550" width="17" style="104" customWidth="1"/>
    <col min="12551" max="12551" width="25.875" style="104" customWidth="1"/>
    <col min="12552" max="12804" width="9" style="104"/>
    <col min="12805" max="12805" width="21.75" style="104" customWidth="1"/>
    <col min="12806" max="12806" width="17" style="104" customWidth="1"/>
    <col min="12807" max="12807" width="25.875" style="104" customWidth="1"/>
    <col min="12808" max="13060" width="9" style="104"/>
    <col min="13061" max="13061" width="21.75" style="104" customWidth="1"/>
    <col min="13062" max="13062" width="17" style="104" customWidth="1"/>
    <col min="13063" max="13063" width="25.875" style="104" customWidth="1"/>
    <col min="13064" max="13316" width="9" style="104"/>
    <col min="13317" max="13317" width="21.75" style="104" customWidth="1"/>
    <col min="13318" max="13318" width="17" style="104" customWidth="1"/>
    <col min="13319" max="13319" width="25.875" style="104" customWidth="1"/>
    <col min="13320" max="13572" width="9" style="104"/>
    <col min="13573" max="13573" width="21.75" style="104" customWidth="1"/>
    <col min="13574" max="13574" width="17" style="104" customWidth="1"/>
    <col min="13575" max="13575" width="25.875" style="104" customWidth="1"/>
    <col min="13576" max="13828" width="9" style="104"/>
    <col min="13829" max="13829" width="21.75" style="104" customWidth="1"/>
    <col min="13830" max="13830" width="17" style="104" customWidth="1"/>
    <col min="13831" max="13831" width="25.875" style="104" customWidth="1"/>
    <col min="13832" max="14084" width="9" style="104"/>
    <col min="14085" max="14085" width="21.75" style="104" customWidth="1"/>
    <col min="14086" max="14086" width="17" style="104" customWidth="1"/>
    <col min="14087" max="14087" width="25.875" style="104" customWidth="1"/>
    <col min="14088" max="14340" width="9" style="104"/>
    <col min="14341" max="14341" width="21.75" style="104" customWidth="1"/>
    <col min="14342" max="14342" width="17" style="104" customWidth="1"/>
    <col min="14343" max="14343" width="25.875" style="104" customWidth="1"/>
    <col min="14344" max="14596" width="9" style="104"/>
    <col min="14597" max="14597" width="21.75" style="104" customWidth="1"/>
    <col min="14598" max="14598" width="17" style="104" customWidth="1"/>
    <col min="14599" max="14599" width="25.875" style="104" customWidth="1"/>
    <col min="14600" max="14852" width="9" style="104"/>
    <col min="14853" max="14853" width="21.75" style="104" customWidth="1"/>
    <col min="14854" max="14854" width="17" style="104" customWidth="1"/>
    <col min="14855" max="14855" width="25.875" style="104" customWidth="1"/>
    <col min="14856" max="15108" width="9" style="104"/>
    <col min="15109" max="15109" width="21.75" style="104" customWidth="1"/>
    <col min="15110" max="15110" width="17" style="104" customWidth="1"/>
    <col min="15111" max="15111" width="25.875" style="104" customWidth="1"/>
    <col min="15112" max="15364" width="9" style="104"/>
    <col min="15365" max="15365" width="21.75" style="104" customWidth="1"/>
    <col min="15366" max="15366" width="17" style="104" customWidth="1"/>
    <col min="15367" max="15367" width="25.875" style="104" customWidth="1"/>
    <col min="15368" max="15620" width="9" style="104"/>
    <col min="15621" max="15621" width="21.75" style="104" customWidth="1"/>
    <col min="15622" max="15622" width="17" style="104" customWidth="1"/>
    <col min="15623" max="15623" width="25.875" style="104" customWidth="1"/>
    <col min="15624" max="15876" width="9" style="104"/>
    <col min="15877" max="15877" width="21.75" style="104" customWidth="1"/>
    <col min="15878" max="15878" width="17" style="104" customWidth="1"/>
    <col min="15879" max="15879" width="25.875" style="104" customWidth="1"/>
    <col min="15880" max="16132" width="9" style="104"/>
    <col min="16133" max="16133" width="21.75" style="104" customWidth="1"/>
    <col min="16134" max="16134" width="17" style="104" customWidth="1"/>
    <col min="16135" max="16135" width="25.875" style="104" customWidth="1"/>
    <col min="16136" max="16384" width="9" style="104"/>
  </cols>
  <sheetData>
    <row r="1" spans="1:10">
      <c r="A1" s="116" t="s">
        <v>136</v>
      </c>
      <c r="B1" s="109" t="s">
        <v>172</v>
      </c>
      <c r="C1" s="111" t="s">
        <v>166</v>
      </c>
      <c r="D1" s="113" t="s">
        <v>168</v>
      </c>
      <c r="E1" s="122" t="s">
        <v>169</v>
      </c>
      <c r="F1" s="115" t="s">
        <v>121</v>
      </c>
      <c r="G1" s="103" t="s">
        <v>102</v>
      </c>
      <c r="H1" s="124" t="s">
        <v>122</v>
      </c>
      <c r="I1" s="103" t="s">
        <v>170</v>
      </c>
    </row>
    <row r="2" spans="1:10">
      <c r="A2" s="106" t="s">
        <v>107</v>
      </c>
      <c r="B2" s="118" t="s">
        <v>191</v>
      </c>
      <c r="C2" s="112" t="s">
        <v>173</v>
      </c>
      <c r="D2" s="119" t="s">
        <v>212</v>
      </c>
      <c r="E2" s="121" t="s">
        <v>146</v>
      </c>
      <c r="F2" s="108" t="s">
        <v>115</v>
      </c>
      <c r="G2" s="123" t="s">
        <v>230</v>
      </c>
      <c r="H2" s="123" t="s">
        <v>145</v>
      </c>
      <c r="I2" s="109" t="s">
        <v>167</v>
      </c>
    </row>
    <row r="3" spans="1:10">
      <c r="A3" s="106" t="s">
        <v>100</v>
      </c>
      <c r="B3" s="118" t="s">
        <v>192</v>
      </c>
      <c r="C3" s="112" t="s">
        <v>174</v>
      </c>
      <c r="D3" s="119" t="s">
        <v>213</v>
      </c>
      <c r="E3" s="121" t="s">
        <v>147</v>
      </c>
      <c r="F3" s="108" t="s">
        <v>326</v>
      </c>
      <c r="G3" s="123" t="s">
        <v>231</v>
      </c>
      <c r="H3" s="123" t="s">
        <v>116</v>
      </c>
      <c r="I3" s="111" t="s">
        <v>166</v>
      </c>
    </row>
    <row r="4" spans="1:10">
      <c r="A4" s="106" t="s">
        <v>111</v>
      </c>
      <c r="B4" s="118" t="s">
        <v>193</v>
      </c>
      <c r="C4" s="112" t="s">
        <v>175</v>
      </c>
      <c r="D4" s="119" t="s">
        <v>214</v>
      </c>
      <c r="E4" s="121" t="s">
        <v>148</v>
      </c>
      <c r="F4" s="108"/>
      <c r="G4" s="123" t="s">
        <v>232</v>
      </c>
      <c r="H4" s="123" t="s">
        <v>119</v>
      </c>
      <c r="I4" s="113" t="s">
        <v>168</v>
      </c>
    </row>
    <row r="5" spans="1:10">
      <c r="A5" s="106" t="s">
        <v>112</v>
      </c>
      <c r="B5" s="118" t="s">
        <v>194</v>
      </c>
      <c r="C5" s="112" t="s">
        <v>176</v>
      </c>
      <c r="D5" s="119" t="s">
        <v>215</v>
      </c>
      <c r="E5" s="121" t="s">
        <v>149</v>
      </c>
      <c r="F5" s="114"/>
      <c r="G5" s="103" t="s">
        <v>233</v>
      </c>
      <c r="H5" s="123" t="s">
        <v>126</v>
      </c>
      <c r="I5" s="122" t="s">
        <v>169</v>
      </c>
    </row>
    <row r="6" spans="1:10">
      <c r="A6" s="106" t="s">
        <v>101</v>
      </c>
      <c r="B6" s="118" t="s">
        <v>195</v>
      </c>
      <c r="C6" s="112" t="s">
        <v>177</v>
      </c>
      <c r="D6" s="119" t="s">
        <v>216</v>
      </c>
      <c r="E6" s="121" t="s">
        <v>150</v>
      </c>
      <c r="F6" s="103"/>
      <c r="G6" s="103"/>
      <c r="H6" s="123" t="s">
        <v>127</v>
      </c>
    </row>
    <row r="7" spans="1:10">
      <c r="A7" s="106" t="s">
        <v>113</v>
      </c>
      <c r="B7" s="118" t="s">
        <v>196</v>
      </c>
      <c r="C7" s="112" t="s">
        <v>178</v>
      </c>
      <c r="D7" s="119" t="s">
        <v>217</v>
      </c>
      <c r="E7" s="121" t="s">
        <v>253</v>
      </c>
      <c r="F7" s="103"/>
      <c r="G7" s="103" t="s">
        <v>128</v>
      </c>
      <c r="H7" s="123" t="s">
        <v>128</v>
      </c>
      <c r="I7" s="107" t="s">
        <v>102</v>
      </c>
    </row>
    <row r="8" spans="1:10">
      <c r="A8" s="106" t="s">
        <v>108</v>
      </c>
      <c r="B8" s="118" t="s">
        <v>197</v>
      </c>
      <c r="C8" s="112" t="s">
        <v>179</v>
      </c>
      <c r="D8" s="119" t="s">
        <v>218</v>
      </c>
      <c r="E8" s="121" t="s">
        <v>151</v>
      </c>
      <c r="F8" s="103"/>
      <c r="G8" s="103" t="s">
        <v>234</v>
      </c>
      <c r="H8" s="123" t="s">
        <v>129</v>
      </c>
      <c r="I8" s="107" t="s">
        <v>102</v>
      </c>
    </row>
    <row r="9" spans="1:10">
      <c r="A9" s="106" t="s">
        <v>114</v>
      </c>
      <c r="B9" s="118" t="s">
        <v>198</v>
      </c>
      <c r="C9" s="112" t="s">
        <v>180</v>
      </c>
      <c r="D9" s="119" t="s">
        <v>219</v>
      </c>
      <c r="E9" s="121" t="s">
        <v>152</v>
      </c>
      <c r="F9" s="103"/>
      <c r="G9" s="103" t="s">
        <v>235</v>
      </c>
      <c r="H9" s="123" t="s">
        <v>134</v>
      </c>
      <c r="I9" s="107" t="s">
        <v>109</v>
      </c>
    </row>
    <row r="10" spans="1:10">
      <c r="A10" s="106" t="s">
        <v>262</v>
      </c>
      <c r="B10" s="118" t="s">
        <v>199</v>
      </c>
      <c r="C10" s="112" t="s">
        <v>181</v>
      </c>
      <c r="D10" s="119" t="s">
        <v>220</v>
      </c>
      <c r="E10" s="121" t="s">
        <v>153</v>
      </c>
      <c r="F10" s="103"/>
      <c r="G10" s="103" t="s">
        <v>236</v>
      </c>
      <c r="H10" s="123" t="s">
        <v>124</v>
      </c>
      <c r="I10" s="107" t="s">
        <v>103</v>
      </c>
    </row>
    <row r="11" spans="1:10">
      <c r="A11" s="106" t="s">
        <v>433</v>
      </c>
      <c r="B11" s="118" t="s">
        <v>200</v>
      </c>
      <c r="C11" s="112" t="s">
        <v>182</v>
      </c>
      <c r="D11" s="119" t="s">
        <v>221</v>
      </c>
      <c r="E11" s="121" t="s">
        <v>154</v>
      </c>
      <c r="F11" s="103"/>
      <c r="G11" s="103" t="s">
        <v>237</v>
      </c>
      <c r="H11" s="123" t="s">
        <v>130</v>
      </c>
      <c r="I11" s="107" t="s">
        <v>104</v>
      </c>
    </row>
    <row r="12" spans="1:10">
      <c r="A12" s="107" t="s">
        <v>102</v>
      </c>
      <c r="B12" s="118" t="s">
        <v>201</v>
      </c>
      <c r="C12" s="112" t="s">
        <v>183</v>
      </c>
      <c r="D12" s="119" t="s">
        <v>222</v>
      </c>
      <c r="E12" s="121" t="s">
        <v>155</v>
      </c>
      <c r="F12" s="103"/>
      <c r="G12" s="103" t="s">
        <v>238</v>
      </c>
      <c r="H12" s="123" t="s">
        <v>131</v>
      </c>
      <c r="I12" s="107" t="s">
        <v>105</v>
      </c>
    </row>
    <row r="13" spans="1:10">
      <c r="A13" s="107" t="s">
        <v>109</v>
      </c>
      <c r="B13" s="118" t="s">
        <v>202</v>
      </c>
      <c r="C13" s="112" t="s">
        <v>184</v>
      </c>
      <c r="D13" s="119" t="s">
        <v>223</v>
      </c>
      <c r="E13" s="121" t="s">
        <v>254</v>
      </c>
      <c r="F13" s="103"/>
      <c r="G13" s="103"/>
      <c r="H13" s="123" t="s">
        <v>123</v>
      </c>
      <c r="I13" s="107" t="s">
        <v>110</v>
      </c>
    </row>
    <row r="14" spans="1:10">
      <c r="A14" s="107" t="s">
        <v>103</v>
      </c>
      <c r="B14" s="118" t="s">
        <v>203</v>
      </c>
      <c r="C14" s="112" t="s">
        <v>185</v>
      </c>
      <c r="D14" s="119" t="s">
        <v>224</v>
      </c>
      <c r="E14" s="121" t="s">
        <v>156</v>
      </c>
      <c r="F14" s="103"/>
      <c r="G14" s="103" t="s">
        <v>123</v>
      </c>
      <c r="H14" s="123" t="s">
        <v>132</v>
      </c>
      <c r="I14" s="107" t="s">
        <v>106</v>
      </c>
    </row>
    <row r="15" spans="1:10">
      <c r="A15" s="107" t="s">
        <v>104</v>
      </c>
      <c r="B15" s="118" t="s">
        <v>204</v>
      </c>
      <c r="C15" s="112" t="s">
        <v>186</v>
      </c>
      <c r="D15" s="119" t="s">
        <v>225</v>
      </c>
      <c r="E15" s="121" t="s">
        <v>255</v>
      </c>
      <c r="F15" s="103"/>
      <c r="G15" s="103" t="s">
        <v>239</v>
      </c>
      <c r="H15" s="123" t="s">
        <v>117</v>
      </c>
      <c r="I15" s="103" t="s">
        <v>432</v>
      </c>
      <c r="J15" s="103"/>
    </row>
    <row r="16" spans="1:10">
      <c r="A16" s="107" t="s">
        <v>105</v>
      </c>
      <c r="B16" s="118" t="s">
        <v>205</v>
      </c>
      <c r="C16" s="112" t="s">
        <v>187</v>
      </c>
      <c r="D16" s="119" t="s">
        <v>226</v>
      </c>
      <c r="E16" s="121" t="s">
        <v>157</v>
      </c>
      <c r="F16" s="103"/>
      <c r="G16" s="103" t="s">
        <v>240</v>
      </c>
      <c r="H16" s="123" t="s">
        <v>133</v>
      </c>
      <c r="I16" s="103" t="s">
        <v>431</v>
      </c>
    </row>
    <row r="17" spans="1:10">
      <c r="A17" s="107" t="s">
        <v>110</v>
      </c>
      <c r="B17" s="118" t="s">
        <v>206</v>
      </c>
      <c r="C17" s="112" t="s">
        <v>188</v>
      </c>
      <c r="D17" s="119" t="s">
        <v>227</v>
      </c>
      <c r="E17" s="121" t="s">
        <v>158</v>
      </c>
      <c r="G17" s="103" t="s">
        <v>241</v>
      </c>
      <c r="H17" s="123" t="s">
        <v>120</v>
      </c>
      <c r="J17" s="103"/>
    </row>
    <row r="18" spans="1:10">
      <c r="A18" s="107" t="s">
        <v>258</v>
      </c>
      <c r="B18" s="118" t="s">
        <v>207</v>
      </c>
      <c r="C18" s="112" t="s">
        <v>189</v>
      </c>
      <c r="D18" s="119" t="s">
        <v>228</v>
      </c>
      <c r="E18" s="121" t="s">
        <v>159</v>
      </c>
      <c r="H18" s="123" t="s">
        <v>135</v>
      </c>
      <c r="J18" s="103"/>
    </row>
    <row r="19" spans="1:10">
      <c r="A19" s="107" t="s">
        <v>106</v>
      </c>
      <c r="B19" s="118" t="s">
        <v>208</v>
      </c>
      <c r="C19" s="112" t="s">
        <v>190</v>
      </c>
      <c r="D19" s="119" t="s">
        <v>229</v>
      </c>
      <c r="E19" s="121" t="s">
        <v>160</v>
      </c>
      <c r="G19" s="103" t="s">
        <v>132</v>
      </c>
      <c r="H19" s="123" t="s">
        <v>118</v>
      </c>
      <c r="J19" s="103"/>
    </row>
    <row r="20" spans="1:10">
      <c r="A20" s="105" t="s">
        <v>327</v>
      </c>
      <c r="B20" s="118" t="s">
        <v>209</v>
      </c>
      <c r="C20" s="112" t="s">
        <v>249</v>
      </c>
      <c r="D20" s="119" t="s">
        <v>251</v>
      </c>
      <c r="E20" s="121" t="s">
        <v>161</v>
      </c>
      <c r="G20" s="103" t="s">
        <v>244</v>
      </c>
      <c r="H20" s="123" t="s">
        <v>128</v>
      </c>
    </row>
    <row r="21" spans="1:10">
      <c r="A21" s="105" t="s">
        <v>431</v>
      </c>
      <c r="B21" s="118" t="s">
        <v>210</v>
      </c>
      <c r="C21" s="112" t="s">
        <v>250</v>
      </c>
      <c r="D21" s="119" t="s">
        <v>260</v>
      </c>
      <c r="E21" s="121" t="s">
        <v>162</v>
      </c>
      <c r="G21" s="103" t="s">
        <v>242</v>
      </c>
      <c r="H21" s="123" t="s">
        <v>125</v>
      </c>
    </row>
    <row r="22" spans="1:10">
      <c r="A22" s="105"/>
      <c r="B22" s="110" t="s">
        <v>211</v>
      </c>
      <c r="C22" s="112" t="s">
        <v>257</v>
      </c>
      <c r="D22" s="119" t="s">
        <v>259</v>
      </c>
      <c r="E22" s="121" t="s">
        <v>163</v>
      </c>
      <c r="G22" s="103" t="s">
        <v>243</v>
      </c>
      <c r="H22" s="123" t="s">
        <v>144</v>
      </c>
    </row>
    <row r="23" spans="1:10">
      <c r="A23" s="105"/>
      <c r="C23" s="103"/>
      <c r="D23" s="127"/>
      <c r="E23" s="121" t="s">
        <v>164</v>
      </c>
    </row>
    <row r="24" spans="1:10">
      <c r="E24" s="121" t="s">
        <v>252</v>
      </c>
      <c r="G24" s="103" t="s">
        <v>133</v>
      </c>
    </row>
    <row r="25" spans="1:10">
      <c r="A25" s="98"/>
      <c r="E25" s="121" t="s">
        <v>256</v>
      </c>
      <c r="G25" s="103" t="s">
        <v>245</v>
      </c>
    </row>
    <row r="26" spans="1:10">
      <c r="A26" s="98"/>
      <c r="G26" s="103" t="s">
        <v>246</v>
      </c>
    </row>
    <row r="27" spans="1:10">
      <c r="A27" s="98"/>
      <c r="G27" s="103" t="s">
        <v>247</v>
      </c>
    </row>
    <row r="28" spans="1:10">
      <c r="A28" s="98"/>
    </row>
    <row r="29" spans="1:10">
      <c r="A29" s="98"/>
      <c r="G29" s="103" t="s">
        <v>82</v>
      </c>
    </row>
    <row r="30" spans="1:10">
      <c r="A30" s="98"/>
      <c r="G30" s="103" t="s">
        <v>248</v>
      </c>
    </row>
  </sheetData>
  <sheetProtection selectLockedCells="1" selectUnlockedCells="1"/>
  <phoneticPr fontId="3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I46"/>
  <sheetViews>
    <sheetView workbookViewId="0">
      <selection activeCell="F8" sqref="F8"/>
    </sheetView>
  </sheetViews>
  <sheetFormatPr defaultRowHeight="14.25"/>
  <cols>
    <col min="1" max="1" width="4" style="204" customWidth="1"/>
    <col min="2" max="2" width="3.75" style="204" customWidth="1"/>
    <col min="3" max="4" width="14.875" style="204" customWidth="1"/>
    <col min="5" max="5" width="16.875" style="204" customWidth="1"/>
    <col min="6" max="6" width="18.75" style="204" customWidth="1"/>
    <col min="7" max="7" width="22.5" style="204" customWidth="1"/>
    <col min="8" max="8" width="15.5" style="204" customWidth="1"/>
    <col min="9" max="9" width="34.25" style="204" customWidth="1"/>
    <col min="10" max="16384" width="9" style="204"/>
  </cols>
  <sheetData>
    <row r="1" spans="1:9" ht="26.25" customHeight="1">
      <c r="A1" s="1160" t="s">
        <v>354</v>
      </c>
      <c r="B1" s="1160"/>
      <c r="C1" s="1160"/>
      <c r="D1" s="1160"/>
      <c r="E1" s="1160"/>
      <c r="F1" s="1160"/>
      <c r="G1" s="1160"/>
      <c r="H1" s="1160"/>
      <c r="I1" s="1160"/>
    </row>
    <row r="2" spans="1:9" s="205" customFormat="1" ht="21.75" customHeight="1">
      <c r="C2" s="1161" t="s">
        <v>355</v>
      </c>
      <c r="D2" s="1161"/>
      <c r="E2" s="1161"/>
      <c r="F2" s="1161"/>
      <c r="G2" s="1161"/>
      <c r="H2" s="1161"/>
      <c r="I2" s="1161"/>
    </row>
    <row r="3" spans="1:9" ht="21.75" customHeight="1">
      <c r="C3" s="1162" t="s">
        <v>553</v>
      </c>
      <c r="D3" s="1163"/>
      <c r="E3" s="1163"/>
      <c r="F3" s="1163"/>
      <c r="G3" s="1163"/>
      <c r="H3" s="1164"/>
      <c r="I3" s="484" t="s">
        <v>557</v>
      </c>
    </row>
    <row r="4" spans="1:9" s="205" customFormat="1" ht="22.5" customHeight="1">
      <c r="C4" s="1165" t="s">
        <v>554</v>
      </c>
      <c r="D4" s="1166"/>
      <c r="E4" s="1166"/>
      <c r="F4" s="1167" t="s">
        <v>555</v>
      </c>
      <c r="G4" s="1168"/>
      <c r="H4" s="1169" t="s">
        <v>556</v>
      </c>
      <c r="I4" s="1170" t="s">
        <v>558</v>
      </c>
    </row>
    <row r="5" spans="1:9" s="205" customFormat="1" ht="22.5" customHeight="1">
      <c r="A5" s="206"/>
      <c r="C5" s="207" t="s">
        <v>356</v>
      </c>
      <c r="D5" s="208" t="s">
        <v>357</v>
      </c>
      <c r="E5" s="209" t="s">
        <v>358</v>
      </c>
      <c r="F5" s="210"/>
      <c r="G5" s="211" t="s">
        <v>359</v>
      </c>
      <c r="H5" s="1169"/>
      <c r="I5" s="1170"/>
    </row>
    <row r="6" spans="1:9" ht="16.5" customHeight="1">
      <c r="A6" s="1180" t="s">
        <v>360</v>
      </c>
      <c r="B6" s="1183" t="s">
        <v>361</v>
      </c>
      <c r="C6" s="212" t="s">
        <v>362</v>
      </c>
      <c r="D6" s="213" t="s">
        <v>363</v>
      </c>
      <c r="E6" s="214" t="s">
        <v>364</v>
      </c>
      <c r="F6" s="215" t="s">
        <v>365</v>
      </c>
      <c r="G6" s="216" t="s">
        <v>366</v>
      </c>
      <c r="H6" s="217" t="s">
        <v>367</v>
      </c>
      <c r="I6" s="218" t="s">
        <v>368</v>
      </c>
    </row>
    <row r="7" spans="1:9" ht="16.5" customHeight="1">
      <c r="A7" s="1181"/>
      <c r="B7" s="1184"/>
      <c r="C7" s="212" t="s">
        <v>369</v>
      </c>
      <c r="D7" s="219" t="s">
        <v>370</v>
      </c>
      <c r="E7" s="214" t="s">
        <v>371</v>
      </c>
      <c r="F7" s="220" t="s">
        <v>372</v>
      </c>
      <c r="G7" s="221" t="s">
        <v>373</v>
      </c>
      <c r="H7" s="222" t="s">
        <v>374</v>
      </c>
      <c r="I7" s="223" t="s">
        <v>375</v>
      </c>
    </row>
    <row r="8" spans="1:9" ht="16.5" customHeight="1">
      <c r="A8" s="1181"/>
      <c r="B8" s="1184"/>
      <c r="C8" s="212" t="s">
        <v>376</v>
      </c>
      <c r="D8" s="219" t="s">
        <v>377</v>
      </c>
      <c r="E8" s="214"/>
      <c r="F8" s="220" t="s">
        <v>378</v>
      </c>
      <c r="G8" s="221" t="s">
        <v>379</v>
      </c>
      <c r="H8" s="222" t="s">
        <v>380</v>
      </c>
      <c r="I8" s="224" t="s">
        <v>381</v>
      </c>
    </row>
    <row r="9" spans="1:9" ht="16.5" customHeight="1">
      <c r="A9" s="1181"/>
      <c r="B9" s="1184"/>
      <c r="C9" s="212" t="s">
        <v>382</v>
      </c>
      <c r="D9" s="219" t="s">
        <v>383</v>
      </c>
      <c r="E9" s="214"/>
      <c r="F9" s="220" t="s">
        <v>374</v>
      </c>
      <c r="G9" s="221" t="s">
        <v>384</v>
      </c>
      <c r="H9" s="222" t="s">
        <v>385</v>
      </c>
      <c r="I9" s="224" t="s">
        <v>386</v>
      </c>
    </row>
    <row r="10" spans="1:9" ht="16.5" customHeight="1">
      <c r="A10" s="1181"/>
      <c r="B10" s="1184"/>
      <c r="C10" s="212" t="s">
        <v>387</v>
      </c>
      <c r="D10" s="219" t="s">
        <v>388</v>
      </c>
      <c r="E10" s="214"/>
      <c r="F10" s="220" t="s">
        <v>389</v>
      </c>
      <c r="G10" s="221"/>
      <c r="H10" s="222" t="s">
        <v>390</v>
      </c>
      <c r="I10" s="224" t="s">
        <v>391</v>
      </c>
    </row>
    <row r="11" spans="1:9" ht="16.5" customHeight="1">
      <c r="A11" s="1181"/>
      <c r="B11" s="1184"/>
      <c r="C11" s="212"/>
      <c r="D11" s="219"/>
      <c r="E11" s="214"/>
      <c r="F11" s="220" t="s">
        <v>392</v>
      </c>
      <c r="G11" s="221"/>
      <c r="H11" s="222" t="s">
        <v>393</v>
      </c>
      <c r="I11" s="224" t="s">
        <v>394</v>
      </c>
    </row>
    <row r="12" spans="1:9" ht="16.5" customHeight="1">
      <c r="A12" s="1181"/>
      <c r="B12" s="1184"/>
      <c r="C12" s="212"/>
      <c r="D12" s="219"/>
      <c r="E12" s="214"/>
      <c r="F12" s="220"/>
      <c r="G12" s="221"/>
      <c r="H12" s="222"/>
      <c r="I12" s="224" t="s">
        <v>395</v>
      </c>
    </row>
    <row r="13" spans="1:9" ht="16.5" customHeight="1">
      <c r="A13" s="1181"/>
      <c r="B13" s="1183" t="s">
        <v>396</v>
      </c>
      <c r="C13" s="225"/>
      <c r="D13" s="213"/>
      <c r="E13" s="226"/>
      <c r="F13" s="215" t="s">
        <v>397</v>
      </c>
      <c r="G13" s="216" t="s">
        <v>366</v>
      </c>
      <c r="H13" s="217" t="s">
        <v>398</v>
      </c>
      <c r="I13" s="218" t="s">
        <v>399</v>
      </c>
    </row>
    <row r="14" spans="1:9" ht="16.5" customHeight="1">
      <c r="A14" s="1181"/>
      <c r="B14" s="1184"/>
      <c r="C14" s="212"/>
      <c r="D14" s="219"/>
      <c r="E14" s="214"/>
      <c r="F14" s="220" t="s">
        <v>400</v>
      </c>
      <c r="G14" s="221" t="s">
        <v>401</v>
      </c>
      <c r="H14" s="222" t="s">
        <v>402</v>
      </c>
      <c r="I14" s="227" t="s">
        <v>403</v>
      </c>
    </row>
    <row r="15" spans="1:9" ht="16.5" customHeight="1">
      <c r="A15" s="1181"/>
      <c r="B15" s="1184"/>
      <c r="C15" s="212"/>
      <c r="D15" s="219"/>
      <c r="E15" s="214"/>
      <c r="F15" s="220"/>
      <c r="G15" s="221"/>
      <c r="H15" s="222"/>
      <c r="I15" s="224" t="s">
        <v>404</v>
      </c>
    </row>
    <row r="16" spans="1:9" ht="16.5" customHeight="1">
      <c r="A16" s="1181"/>
      <c r="B16" s="1185"/>
      <c r="C16" s="228"/>
      <c r="D16" s="229"/>
      <c r="E16" s="230"/>
      <c r="F16" s="231"/>
      <c r="G16" s="232"/>
      <c r="H16" s="233"/>
      <c r="I16" s="234"/>
    </row>
    <row r="17" spans="1:9" ht="16.5" customHeight="1">
      <c r="A17" s="1181"/>
      <c r="B17" s="1183" t="s">
        <v>405</v>
      </c>
      <c r="C17" s="225"/>
      <c r="D17" s="213"/>
      <c r="E17" s="226"/>
      <c r="F17" s="215" t="s">
        <v>406</v>
      </c>
      <c r="G17" s="216" t="s">
        <v>407</v>
      </c>
      <c r="H17" s="217" t="s">
        <v>408</v>
      </c>
      <c r="I17" s="218" t="s">
        <v>409</v>
      </c>
    </row>
    <row r="18" spans="1:9" ht="16.5" customHeight="1">
      <c r="A18" s="1181"/>
      <c r="B18" s="1184"/>
      <c r="C18" s="212"/>
      <c r="D18" s="219" t="s">
        <v>410</v>
      </c>
      <c r="E18" s="214"/>
      <c r="F18" s="220"/>
      <c r="G18" s="221" t="s">
        <v>411</v>
      </c>
      <c r="H18" s="222" t="s">
        <v>412</v>
      </c>
      <c r="I18" s="223" t="s">
        <v>413</v>
      </c>
    </row>
    <row r="19" spans="1:9" ht="16.5" customHeight="1">
      <c r="A19" s="1181"/>
      <c r="B19" s="1184"/>
      <c r="C19" s="212"/>
      <c r="D19" s="219"/>
      <c r="E19" s="214"/>
      <c r="F19" s="220"/>
      <c r="G19" s="221" t="s">
        <v>414</v>
      </c>
      <c r="H19" s="222"/>
      <c r="I19" s="235"/>
    </row>
    <row r="20" spans="1:9" ht="16.5" customHeight="1" thickBot="1">
      <c r="A20" s="1181"/>
      <c r="B20" s="1185"/>
      <c r="C20" s="236"/>
      <c r="D20" s="237"/>
      <c r="E20" s="238"/>
      <c r="F20" s="239"/>
      <c r="G20" s="240"/>
      <c r="H20" s="241"/>
      <c r="I20" s="235"/>
    </row>
    <row r="21" spans="1:9" ht="16.5" customHeight="1">
      <c r="A21" s="1181"/>
      <c r="B21" s="1186" t="s">
        <v>122</v>
      </c>
      <c r="C21" s="1189" t="s">
        <v>415</v>
      </c>
      <c r="D21" s="1190"/>
      <c r="E21" s="1190"/>
      <c r="F21" s="1190"/>
      <c r="G21" s="1190"/>
      <c r="H21" s="1191"/>
      <c r="I21" s="242" t="s">
        <v>416</v>
      </c>
    </row>
    <row r="22" spans="1:9" ht="16.5" customHeight="1">
      <c r="A22" s="1181"/>
      <c r="B22" s="1187"/>
      <c r="C22" s="1192"/>
      <c r="D22" s="1193"/>
      <c r="E22" s="1193"/>
      <c r="F22" s="1193"/>
      <c r="G22" s="1193"/>
      <c r="H22" s="1194"/>
      <c r="I22" s="243" t="s">
        <v>417</v>
      </c>
    </row>
    <row r="23" spans="1:9" ht="16.5" customHeight="1">
      <c r="A23" s="1182"/>
      <c r="B23" s="1188"/>
      <c r="C23" s="1195"/>
      <c r="D23" s="1196"/>
      <c r="E23" s="1196"/>
      <c r="F23" s="1196"/>
      <c r="G23" s="1196"/>
      <c r="H23" s="1197"/>
      <c r="I23" s="243" t="s">
        <v>418</v>
      </c>
    </row>
    <row r="24" spans="1:9" ht="16.5" customHeight="1">
      <c r="A24" s="244"/>
      <c r="C24" s="1171" t="s">
        <v>419</v>
      </c>
      <c r="D24" s="1172"/>
      <c r="E24" s="1172"/>
      <c r="F24" s="1172"/>
      <c r="G24" s="1172"/>
      <c r="H24" s="1173"/>
      <c r="I24" s="243" t="s">
        <v>420</v>
      </c>
    </row>
    <row r="25" spans="1:9" ht="16.5" customHeight="1">
      <c r="C25" s="1174"/>
      <c r="D25" s="1175"/>
      <c r="E25" s="1175"/>
      <c r="F25" s="1175"/>
      <c r="G25" s="1175"/>
      <c r="H25" s="1176"/>
      <c r="I25" s="243" t="s">
        <v>421</v>
      </c>
    </row>
    <row r="26" spans="1:9" ht="16.5" customHeight="1">
      <c r="C26" s="1177" t="s">
        <v>422</v>
      </c>
      <c r="D26" s="1178"/>
      <c r="E26" s="1178"/>
      <c r="F26" s="1178"/>
      <c r="G26" s="1178"/>
      <c r="H26" s="1179"/>
      <c r="I26" s="243" t="s">
        <v>423</v>
      </c>
    </row>
    <row r="27" spans="1:9" ht="16.5" customHeight="1">
      <c r="C27" s="1177"/>
      <c r="D27" s="1178"/>
      <c r="E27" s="1178"/>
      <c r="F27" s="1178"/>
      <c r="G27" s="1178"/>
      <c r="H27" s="1179"/>
      <c r="I27" s="243" t="s">
        <v>424</v>
      </c>
    </row>
    <row r="28" spans="1:9" ht="16.5" customHeight="1">
      <c r="C28" s="245"/>
      <c r="I28" s="246" t="s">
        <v>425</v>
      </c>
    </row>
    <row r="29" spans="1:9" ht="16.5" customHeight="1">
      <c r="C29" s="247"/>
      <c r="D29" s="248"/>
      <c r="E29" s="248"/>
      <c r="F29" s="248"/>
      <c r="G29" s="248"/>
      <c r="H29" s="248"/>
      <c r="I29" s="249" t="s">
        <v>426</v>
      </c>
    </row>
    <row r="30" spans="1:9">
      <c r="I30" s="250"/>
    </row>
    <row r="32" spans="1:9" ht="27.75" customHeight="1"/>
    <row r="33" ht="27.75" customHeight="1"/>
    <row r="34" ht="27.75" customHeight="1"/>
    <row r="35" ht="27.75" customHeight="1"/>
    <row r="36" ht="27.75" customHeight="1"/>
    <row r="37" ht="27.75" customHeight="1"/>
    <row r="38" ht="27.75" customHeight="1"/>
    <row r="39" ht="27.75" customHeight="1"/>
    <row r="40" ht="27.75" customHeight="1"/>
    <row r="41" ht="27.75" customHeight="1"/>
    <row r="42" ht="27.75" customHeight="1"/>
    <row r="43" ht="27.75" customHeight="1"/>
    <row r="44" ht="27.75" customHeight="1"/>
    <row r="45" ht="27.75" customHeight="1"/>
    <row r="46" ht="27.75" customHeight="1"/>
  </sheetData>
  <mergeCells count="15">
    <mergeCell ref="C24:H25"/>
    <mergeCell ref="C26:H27"/>
    <mergeCell ref="A6:A23"/>
    <mergeCell ref="B6:B12"/>
    <mergeCell ref="B13:B16"/>
    <mergeCell ref="B17:B20"/>
    <mergeCell ref="B21:B23"/>
    <mergeCell ref="C21:H23"/>
    <mergeCell ref="A1:I1"/>
    <mergeCell ref="C2:I2"/>
    <mergeCell ref="C3:H3"/>
    <mergeCell ref="C4:E4"/>
    <mergeCell ref="F4:G4"/>
    <mergeCell ref="H4:H5"/>
    <mergeCell ref="I4:I5"/>
  </mergeCells>
  <phoneticPr fontId="3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16"/>
  <sheetViews>
    <sheetView workbookViewId="0"/>
  </sheetViews>
  <sheetFormatPr defaultColWidth="8.875" defaultRowHeight="32.450000000000003" customHeight="1"/>
  <cols>
    <col min="1" max="1" width="13.5" style="5" customWidth="1"/>
    <col min="2" max="2" width="21.375" style="5" customWidth="1"/>
    <col min="3" max="3" width="8.375" style="5" customWidth="1"/>
    <col min="4" max="4" width="12.875" style="4" customWidth="1"/>
    <col min="5" max="5" width="27.5" style="4" customWidth="1"/>
    <col min="6" max="16384" width="8.875" style="1"/>
  </cols>
  <sheetData>
    <row r="1" spans="1:5" s="20" customFormat="1" ht="32.450000000000003" customHeight="1">
      <c r="A1" s="28"/>
      <c r="B1" s="29" t="s">
        <v>90</v>
      </c>
      <c r="C1" s="30">
        <f>①報告書!C1+1</f>
        <v>3</v>
      </c>
      <c r="D1" s="28" t="s">
        <v>69</v>
      </c>
      <c r="E1" s="28"/>
    </row>
    <row r="2" spans="1:5" ht="32.450000000000003" customHeight="1">
      <c r="A2" s="9"/>
      <c r="B2" s="9"/>
      <c r="C2" s="9"/>
      <c r="D2" s="15" t="s">
        <v>47</v>
      </c>
      <c r="E2" s="34" t="e">
        <f>①報告書!E2</f>
        <v>#REF!</v>
      </c>
    </row>
    <row r="3" spans="1:5" ht="22.9" customHeight="1">
      <c r="A3" s="3"/>
      <c r="B3" s="3"/>
      <c r="C3" s="3"/>
      <c r="E3" s="8"/>
    </row>
    <row r="4" spans="1:5" s="2" customFormat="1" ht="25.15" customHeight="1">
      <c r="A4" s="6" t="s">
        <v>48</v>
      </c>
      <c r="B4" s="500" t="s">
        <v>7</v>
      </c>
      <c r="C4" s="501"/>
      <c r="D4" s="501"/>
      <c r="E4" s="502"/>
    </row>
    <row r="5" spans="1:5" ht="55.15" customHeight="1">
      <c r="A5" s="7" t="s">
        <v>38</v>
      </c>
      <c r="B5" s="497"/>
      <c r="C5" s="498"/>
      <c r="D5" s="498"/>
      <c r="E5" s="499"/>
    </row>
    <row r="6" spans="1:5" ht="55.15" customHeight="1">
      <c r="A6" s="7" t="s">
        <v>20</v>
      </c>
      <c r="B6" s="497"/>
      <c r="C6" s="498"/>
      <c r="D6" s="498"/>
      <c r="E6" s="499"/>
    </row>
    <row r="7" spans="1:5" ht="55.15" customHeight="1">
      <c r="A7" s="7" t="s">
        <v>0</v>
      </c>
      <c r="B7" s="497"/>
      <c r="C7" s="498"/>
      <c r="D7" s="498"/>
      <c r="E7" s="499"/>
    </row>
    <row r="8" spans="1:5" ht="55.15" customHeight="1">
      <c r="A8" s="7" t="s">
        <v>1</v>
      </c>
      <c r="B8" s="497"/>
      <c r="C8" s="498"/>
      <c r="D8" s="498"/>
      <c r="E8" s="499"/>
    </row>
    <row r="9" spans="1:5" ht="55.15" customHeight="1">
      <c r="A9" s="7" t="s">
        <v>2</v>
      </c>
      <c r="B9" s="497"/>
      <c r="C9" s="498"/>
      <c r="D9" s="498"/>
      <c r="E9" s="499"/>
    </row>
    <row r="10" spans="1:5" ht="55.15" customHeight="1">
      <c r="A10" s="7" t="s">
        <v>3</v>
      </c>
      <c r="B10" s="497"/>
      <c r="C10" s="498"/>
      <c r="D10" s="498"/>
      <c r="E10" s="499"/>
    </row>
    <row r="11" spans="1:5" ht="55.15" customHeight="1">
      <c r="A11" s="7" t="s">
        <v>4</v>
      </c>
      <c r="B11" s="497"/>
      <c r="C11" s="498"/>
      <c r="D11" s="498"/>
      <c r="E11" s="499"/>
    </row>
    <row r="12" spans="1:5" ht="55.15" customHeight="1">
      <c r="A12" s="7" t="s">
        <v>5</v>
      </c>
      <c r="B12" s="497"/>
      <c r="C12" s="498"/>
      <c r="D12" s="498"/>
      <c r="E12" s="499"/>
    </row>
    <row r="13" spans="1:5" ht="55.15" customHeight="1">
      <c r="A13" s="7" t="s">
        <v>6</v>
      </c>
      <c r="B13" s="497"/>
      <c r="C13" s="498"/>
      <c r="D13" s="498"/>
      <c r="E13" s="499"/>
    </row>
    <row r="14" spans="1:5" ht="55.15" customHeight="1">
      <c r="A14" s="7" t="s">
        <v>39</v>
      </c>
      <c r="B14" s="497"/>
      <c r="C14" s="498"/>
      <c r="D14" s="498"/>
      <c r="E14" s="499"/>
    </row>
    <row r="15" spans="1:5" ht="55.15" customHeight="1">
      <c r="A15" s="6" t="s">
        <v>21</v>
      </c>
      <c r="B15" s="497"/>
      <c r="C15" s="498"/>
      <c r="D15" s="498"/>
      <c r="E15" s="499"/>
    </row>
    <row r="16" spans="1:5" ht="55.15" customHeight="1">
      <c r="A16" s="6" t="s">
        <v>22</v>
      </c>
      <c r="B16" s="497"/>
      <c r="C16" s="498"/>
      <c r="D16" s="498"/>
      <c r="E16" s="499"/>
    </row>
  </sheetData>
  <protectedRanges>
    <protectedRange sqref="B5:E16" name="範囲1"/>
  </protectedRanges>
  <mergeCells count="13">
    <mergeCell ref="B4:E4"/>
    <mergeCell ref="B5:E5"/>
    <mergeCell ref="B6:E6"/>
    <mergeCell ref="B7:E7"/>
    <mergeCell ref="B8:E8"/>
    <mergeCell ref="B9:E9"/>
    <mergeCell ref="B10:E10"/>
    <mergeCell ref="B11:E11"/>
    <mergeCell ref="B16:E16"/>
    <mergeCell ref="B12:E12"/>
    <mergeCell ref="B13:E13"/>
    <mergeCell ref="B14:E14"/>
    <mergeCell ref="B15:E15"/>
  </mergeCells>
  <phoneticPr fontId="3"/>
  <pageMargins left="0.78740157480314965" right="0.78740157480314965" top="0.78740157480314965" bottom="0.78740157480314965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M35"/>
  <sheetViews>
    <sheetView workbookViewId="0"/>
  </sheetViews>
  <sheetFormatPr defaultColWidth="8.875" defaultRowHeight="25.15" customHeight="1"/>
  <cols>
    <col min="1" max="1" width="13.25" style="44" customWidth="1"/>
    <col min="2" max="4" width="11" style="55" customWidth="1"/>
    <col min="5" max="5" width="12.125" style="55" customWidth="1"/>
    <col min="6" max="6" width="5.625" style="43" customWidth="1"/>
    <col min="7" max="7" width="3" style="43" customWidth="1"/>
    <col min="8" max="8" width="2.375" style="43" customWidth="1"/>
    <col min="9" max="9" width="4.875" style="43" customWidth="1"/>
    <col min="10" max="10" width="4.625" style="43" customWidth="1"/>
    <col min="11" max="11" width="2.25" style="43" customWidth="1"/>
    <col min="12" max="12" width="4.625" style="43" customWidth="1"/>
    <col min="13" max="13" width="7.125" style="43" customWidth="1"/>
    <col min="14" max="16384" width="8.875" style="43"/>
  </cols>
  <sheetData>
    <row r="1" spans="1:13" s="42" customFormat="1" ht="25.15" customHeight="1">
      <c r="A1" s="39"/>
      <c r="B1" s="39"/>
      <c r="C1" s="40" t="s">
        <v>90</v>
      </c>
      <c r="D1" s="41">
        <f>②計画書!C1</f>
        <v>3</v>
      </c>
      <c r="E1" s="39" t="s">
        <v>70</v>
      </c>
      <c r="F1" s="39"/>
      <c r="G1" s="39"/>
      <c r="H1" s="39"/>
      <c r="I1" s="39"/>
      <c r="J1" s="39"/>
      <c r="K1" s="39"/>
      <c r="L1" s="39"/>
      <c r="M1" s="39"/>
    </row>
    <row r="2" spans="1:13" ht="21.75" customHeight="1">
      <c r="A2" s="55"/>
      <c r="E2" s="504" t="s">
        <v>47</v>
      </c>
      <c r="F2" s="505"/>
      <c r="G2" s="507" t="e">
        <f>②計画書!E2</f>
        <v>#REF!</v>
      </c>
      <c r="H2" s="508"/>
      <c r="I2" s="508"/>
      <c r="J2" s="508"/>
      <c r="K2" s="508"/>
      <c r="L2" s="508"/>
      <c r="M2" s="509"/>
    </row>
    <row r="3" spans="1:13" ht="25.15" customHeight="1">
      <c r="A3" s="44" t="s">
        <v>10</v>
      </c>
      <c r="B3" s="45"/>
      <c r="C3" s="45"/>
      <c r="D3" s="45"/>
      <c r="E3" s="506" t="s">
        <v>25</v>
      </c>
      <c r="F3" s="506"/>
      <c r="G3" s="506"/>
      <c r="H3" s="506"/>
      <c r="I3" s="506"/>
      <c r="J3" s="506"/>
      <c r="K3" s="506"/>
      <c r="L3" s="506"/>
      <c r="M3" s="506"/>
    </row>
    <row r="4" spans="1:13" ht="29.25" customHeight="1">
      <c r="A4" s="46" t="s">
        <v>11</v>
      </c>
      <c r="B4" s="47" t="s">
        <v>24</v>
      </c>
      <c r="C4" s="47" t="s">
        <v>23</v>
      </c>
      <c r="D4" s="48" t="s">
        <v>26</v>
      </c>
      <c r="E4" s="514" t="s">
        <v>27</v>
      </c>
      <c r="F4" s="514"/>
      <c r="G4" s="514"/>
      <c r="H4" s="514"/>
      <c r="I4" s="514"/>
      <c r="J4" s="514"/>
      <c r="K4" s="514"/>
      <c r="L4" s="514"/>
      <c r="M4" s="514"/>
    </row>
    <row r="5" spans="1:13" ht="25.15" customHeight="1">
      <c r="A5" s="46" t="s">
        <v>29</v>
      </c>
      <c r="B5" s="84"/>
      <c r="C5" s="84"/>
      <c r="D5" s="85">
        <f>B5-C5</f>
        <v>0</v>
      </c>
      <c r="E5" s="49" t="s">
        <v>41</v>
      </c>
      <c r="F5" s="50"/>
      <c r="G5" s="51" t="s">
        <v>28</v>
      </c>
      <c r="H5" s="51" t="s">
        <v>42</v>
      </c>
      <c r="I5" s="50"/>
      <c r="J5" s="51" t="s">
        <v>46</v>
      </c>
      <c r="K5" s="51"/>
      <c r="L5" s="51"/>
      <c r="M5" s="52"/>
    </row>
    <row r="6" spans="1:13" ht="25.15" customHeight="1">
      <c r="A6" s="46" t="s">
        <v>12</v>
      </c>
      <c r="B6" s="84"/>
      <c r="C6" s="84"/>
      <c r="D6" s="85">
        <f t="shared" ref="D6:D13" si="0">B6-C6</f>
        <v>0</v>
      </c>
      <c r="E6" s="49" t="s">
        <v>45</v>
      </c>
      <c r="F6" s="38">
        <v>420</v>
      </c>
      <c r="G6" s="51" t="s">
        <v>28</v>
      </c>
      <c r="H6" s="51" t="s">
        <v>44</v>
      </c>
      <c r="I6" s="50"/>
      <c r="J6" s="51" t="s">
        <v>43</v>
      </c>
      <c r="K6" s="51"/>
      <c r="L6" s="51"/>
      <c r="M6" s="52"/>
    </row>
    <row r="7" spans="1:13" ht="25.15" customHeight="1">
      <c r="A7" s="46" t="s">
        <v>13</v>
      </c>
      <c r="B7" s="84"/>
      <c r="C7" s="84"/>
      <c r="D7" s="85">
        <f t="shared" si="0"/>
        <v>0</v>
      </c>
      <c r="E7" s="53" t="s">
        <v>40</v>
      </c>
      <c r="F7" s="51"/>
      <c r="G7" s="51"/>
      <c r="H7" s="51"/>
      <c r="I7" s="51"/>
      <c r="J7" s="51"/>
      <c r="K7" s="51"/>
      <c r="L7" s="51"/>
      <c r="M7" s="52"/>
    </row>
    <row r="8" spans="1:13" ht="25.15" customHeight="1">
      <c r="A8" s="46" t="s">
        <v>8</v>
      </c>
      <c r="B8" s="84"/>
      <c r="C8" s="84"/>
      <c r="D8" s="85">
        <f t="shared" si="0"/>
        <v>0</v>
      </c>
      <c r="E8" s="510" t="s">
        <v>83</v>
      </c>
      <c r="F8" s="511"/>
      <c r="G8" s="511"/>
      <c r="H8" s="511"/>
      <c r="I8" s="511"/>
      <c r="J8" s="511"/>
      <c r="K8" s="511"/>
      <c r="L8" s="511"/>
      <c r="M8" s="512"/>
    </row>
    <row r="9" spans="1:13" ht="25.15" customHeight="1">
      <c r="A9" s="46" t="s">
        <v>30</v>
      </c>
      <c r="B9" s="84"/>
      <c r="C9" s="84"/>
      <c r="D9" s="85">
        <f t="shared" si="0"/>
        <v>0</v>
      </c>
      <c r="E9" s="510"/>
      <c r="F9" s="511"/>
      <c r="G9" s="511"/>
      <c r="H9" s="511"/>
      <c r="I9" s="511"/>
      <c r="J9" s="511"/>
      <c r="K9" s="511"/>
      <c r="L9" s="511"/>
      <c r="M9" s="512"/>
    </row>
    <row r="10" spans="1:13" ht="25.15" customHeight="1">
      <c r="A10" s="46" t="s">
        <v>9</v>
      </c>
      <c r="B10" s="84"/>
      <c r="C10" s="84"/>
      <c r="D10" s="85">
        <f t="shared" si="0"/>
        <v>0</v>
      </c>
      <c r="E10" s="510"/>
      <c r="F10" s="511"/>
      <c r="G10" s="511"/>
      <c r="H10" s="511"/>
      <c r="I10" s="511"/>
      <c r="J10" s="511"/>
      <c r="K10" s="511"/>
      <c r="L10" s="511"/>
      <c r="M10" s="512"/>
    </row>
    <row r="11" spans="1:13" ht="25.15" customHeight="1">
      <c r="A11" s="46" t="s">
        <v>31</v>
      </c>
      <c r="B11" s="84"/>
      <c r="C11" s="84"/>
      <c r="D11" s="85">
        <f t="shared" si="0"/>
        <v>0</v>
      </c>
      <c r="E11" s="510"/>
      <c r="F11" s="511"/>
      <c r="G11" s="511"/>
      <c r="H11" s="511"/>
      <c r="I11" s="511"/>
      <c r="J11" s="511"/>
      <c r="K11" s="511"/>
      <c r="L11" s="511"/>
      <c r="M11" s="512"/>
    </row>
    <row r="12" spans="1:13" ht="25.15" customHeight="1">
      <c r="A12" s="46" t="s">
        <v>32</v>
      </c>
      <c r="B12" s="84"/>
      <c r="C12" s="84"/>
      <c r="D12" s="85">
        <f t="shared" si="0"/>
        <v>0</v>
      </c>
      <c r="E12" s="510" t="s">
        <v>49</v>
      </c>
      <c r="F12" s="511"/>
      <c r="G12" s="511"/>
      <c r="H12" s="511"/>
      <c r="I12" s="511"/>
      <c r="J12" s="511"/>
      <c r="K12" s="511"/>
      <c r="L12" s="511"/>
      <c r="M12" s="512"/>
    </row>
    <row r="13" spans="1:13" ht="25.15" customHeight="1">
      <c r="A13" s="46"/>
      <c r="B13" s="84"/>
      <c r="C13" s="84"/>
      <c r="D13" s="85">
        <f t="shared" si="0"/>
        <v>0</v>
      </c>
      <c r="E13" s="510"/>
      <c r="F13" s="511"/>
      <c r="G13" s="511"/>
      <c r="H13" s="511"/>
      <c r="I13" s="511"/>
      <c r="J13" s="511"/>
      <c r="K13" s="511"/>
      <c r="L13" s="511"/>
      <c r="M13" s="512"/>
    </row>
    <row r="14" spans="1:13" ht="25.15" customHeight="1">
      <c r="A14" s="46" t="s">
        <v>14</v>
      </c>
      <c r="B14" s="84">
        <f>SUM(B5:B13)</f>
        <v>0</v>
      </c>
      <c r="C14" s="84">
        <f>SUM(C5:C13)</f>
        <v>0</v>
      </c>
      <c r="D14" s="85"/>
      <c r="E14" s="510"/>
      <c r="F14" s="511"/>
      <c r="G14" s="511"/>
      <c r="H14" s="511"/>
      <c r="I14" s="511"/>
      <c r="J14" s="511"/>
      <c r="K14" s="511"/>
      <c r="L14" s="511"/>
      <c r="M14" s="512"/>
    </row>
    <row r="15" spans="1:13" ht="25.15" customHeight="1">
      <c r="A15" s="45"/>
      <c r="B15" s="45"/>
      <c r="C15" s="45"/>
      <c r="D15" s="45"/>
      <c r="E15" s="54"/>
    </row>
    <row r="16" spans="1:13" ht="25.15" customHeight="1">
      <c r="A16" s="44" t="s">
        <v>15</v>
      </c>
    </row>
    <row r="17" spans="1:13" ht="30" customHeight="1">
      <c r="A17" s="46" t="s">
        <v>11</v>
      </c>
      <c r="B17" s="47" t="s">
        <v>24</v>
      </c>
      <c r="C17" s="47" t="s">
        <v>23</v>
      </c>
      <c r="D17" s="48" t="s">
        <v>26</v>
      </c>
      <c r="E17" s="507" t="s">
        <v>27</v>
      </c>
      <c r="F17" s="508"/>
      <c r="G17" s="508"/>
      <c r="H17" s="508"/>
      <c r="I17" s="508"/>
      <c r="J17" s="508"/>
      <c r="K17" s="508"/>
      <c r="L17" s="508"/>
      <c r="M17" s="509"/>
    </row>
    <row r="18" spans="1:13" ht="25.15" customHeight="1">
      <c r="A18" s="46" t="s">
        <v>33</v>
      </c>
      <c r="B18" s="84"/>
      <c r="C18" s="84"/>
      <c r="D18" s="85">
        <f>B18-C18</f>
        <v>0</v>
      </c>
      <c r="E18" s="503"/>
      <c r="F18" s="503"/>
      <c r="G18" s="503"/>
      <c r="H18" s="503"/>
      <c r="I18" s="503"/>
      <c r="J18" s="503"/>
      <c r="K18" s="503"/>
      <c r="L18" s="503"/>
      <c r="M18" s="503"/>
    </row>
    <row r="19" spans="1:13" ht="27" customHeight="1">
      <c r="A19" s="46" t="s">
        <v>34</v>
      </c>
      <c r="B19" s="84"/>
      <c r="C19" s="84"/>
      <c r="D19" s="85">
        <f t="shared" ref="D19:D26" si="1">B19-C19</f>
        <v>0</v>
      </c>
      <c r="E19" s="515"/>
      <c r="F19" s="515"/>
      <c r="G19" s="515"/>
      <c r="H19" s="515"/>
      <c r="I19" s="515"/>
      <c r="J19" s="515"/>
      <c r="K19" s="515"/>
      <c r="L19" s="515"/>
      <c r="M19" s="515"/>
    </row>
    <row r="20" spans="1:13" ht="25.15" customHeight="1">
      <c r="A20" s="46" t="s">
        <v>35</v>
      </c>
      <c r="B20" s="84"/>
      <c r="C20" s="84"/>
      <c r="D20" s="85">
        <f t="shared" si="1"/>
        <v>0</v>
      </c>
      <c r="E20" s="503"/>
      <c r="F20" s="503"/>
      <c r="G20" s="503"/>
      <c r="H20" s="503"/>
      <c r="I20" s="503"/>
      <c r="J20" s="503"/>
      <c r="K20" s="503"/>
      <c r="L20" s="503"/>
      <c r="M20" s="503"/>
    </row>
    <row r="21" spans="1:13" ht="24.75" customHeight="1">
      <c r="A21" s="56" t="s">
        <v>36</v>
      </c>
      <c r="B21" s="86"/>
      <c r="C21" s="87"/>
      <c r="D21" s="85">
        <f t="shared" si="1"/>
        <v>0</v>
      </c>
      <c r="E21" s="57" t="s">
        <v>78</v>
      </c>
      <c r="F21" s="62">
        <v>7400</v>
      </c>
      <c r="G21" s="38" t="s">
        <v>28</v>
      </c>
      <c r="H21" s="38" t="s">
        <v>79</v>
      </c>
      <c r="I21" s="58" t="e">
        <f>INDEX('資料（会　費）'!$A$1:$C$200,MATCH(L21,'資料（会　費）'!$A$1:$A$200,0),3)</f>
        <v>#N/A</v>
      </c>
      <c r="J21" s="38" t="s">
        <v>28</v>
      </c>
      <c r="K21" s="44" t="s">
        <v>42</v>
      </c>
      <c r="L21" s="50">
        <f>I6</f>
        <v>0</v>
      </c>
      <c r="M21" s="52" t="s">
        <v>43</v>
      </c>
    </row>
    <row r="22" spans="1:13" ht="25.15" customHeight="1">
      <c r="A22" s="46" t="s">
        <v>37</v>
      </c>
      <c r="B22" s="84"/>
      <c r="C22" s="84"/>
      <c r="D22" s="85">
        <f t="shared" si="1"/>
        <v>0</v>
      </c>
      <c r="E22" s="503"/>
      <c r="F22" s="503"/>
      <c r="G22" s="503"/>
      <c r="H22" s="503"/>
      <c r="I22" s="503"/>
      <c r="J22" s="503"/>
      <c r="K22" s="503"/>
      <c r="L22" s="503"/>
      <c r="M22" s="503"/>
    </row>
    <row r="23" spans="1:13" ht="25.15" customHeight="1">
      <c r="A23" s="46" t="s">
        <v>81</v>
      </c>
      <c r="B23" s="84"/>
      <c r="C23" s="84"/>
      <c r="D23" s="85">
        <f t="shared" si="1"/>
        <v>0</v>
      </c>
      <c r="E23" s="518"/>
      <c r="F23" s="519"/>
      <c r="G23" s="519"/>
      <c r="H23" s="519"/>
      <c r="I23" s="519"/>
      <c r="J23" s="519"/>
      <c r="K23" s="519"/>
      <c r="L23" s="519"/>
      <c r="M23" s="520"/>
    </row>
    <row r="24" spans="1:13" ht="25.15" customHeight="1">
      <c r="A24" s="46" t="s">
        <v>261</v>
      </c>
      <c r="B24" s="84"/>
      <c r="C24" s="84"/>
      <c r="D24" s="85"/>
      <c r="E24" s="128"/>
      <c r="F24" s="129"/>
      <c r="G24" s="129"/>
      <c r="H24" s="129"/>
      <c r="I24" s="129"/>
      <c r="J24" s="129"/>
      <c r="K24" s="129"/>
      <c r="L24" s="129"/>
      <c r="M24" s="130"/>
    </row>
    <row r="25" spans="1:13" ht="25.15" customHeight="1">
      <c r="A25" s="46" t="s">
        <v>82</v>
      </c>
      <c r="B25" s="84"/>
      <c r="C25" s="84"/>
      <c r="D25" s="85">
        <f t="shared" si="1"/>
        <v>0</v>
      </c>
      <c r="E25" s="516"/>
      <c r="F25" s="516"/>
      <c r="G25" s="516"/>
      <c r="H25" s="516"/>
      <c r="I25" s="516"/>
      <c r="J25" s="516"/>
      <c r="K25" s="516"/>
      <c r="L25" s="516"/>
      <c r="M25" s="516"/>
    </row>
    <row r="26" spans="1:13" ht="25.15" customHeight="1">
      <c r="A26" s="46"/>
      <c r="B26" s="84"/>
      <c r="C26" s="84"/>
      <c r="D26" s="85">
        <f t="shared" si="1"/>
        <v>0</v>
      </c>
      <c r="E26" s="517"/>
      <c r="F26" s="517"/>
      <c r="G26" s="517"/>
      <c r="H26" s="517"/>
      <c r="I26" s="517"/>
      <c r="J26" s="517"/>
      <c r="K26" s="517"/>
      <c r="L26" s="517"/>
      <c r="M26" s="517"/>
    </row>
    <row r="27" spans="1:13" ht="25.15" customHeight="1">
      <c r="A27" s="46" t="s">
        <v>16</v>
      </c>
      <c r="B27" s="84">
        <f>SUM(B18:B26)</f>
        <v>0</v>
      </c>
      <c r="C27" s="84">
        <f>SUM(C18:C26)</f>
        <v>0</v>
      </c>
      <c r="D27" s="85"/>
      <c r="E27" s="517"/>
      <c r="F27" s="517"/>
      <c r="G27" s="517"/>
      <c r="H27" s="517"/>
      <c r="I27" s="517"/>
      <c r="J27" s="517"/>
      <c r="K27" s="517"/>
      <c r="L27" s="517"/>
      <c r="M27" s="517"/>
    </row>
    <row r="28" spans="1:13" s="60" customFormat="1" ht="15.75" customHeight="1">
      <c r="A28" s="45"/>
      <c r="B28" s="45"/>
      <c r="C28" s="45"/>
      <c r="D28" s="45"/>
      <c r="E28" s="54"/>
      <c r="F28" s="59"/>
      <c r="G28" s="59"/>
      <c r="H28" s="59"/>
      <c r="I28" s="59"/>
      <c r="J28" s="59"/>
      <c r="K28" s="59"/>
      <c r="L28" s="59"/>
    </row>
    <row r="29" spans="1:13" ht="25.15" customHeight="1">
      <c r="A29" s="44" t="s">
        <v>17</v>
      </c>
      <c r="C29" s="88">
        <f>B14</f>
        <v>0</v>
      </c>
      <c r="D29" s="55" t="s">
        <v>28</v>
      </c>
    </row>
    <row r="30" spans="1:13" ht="25.15" customHeight="1">
      <c r="A30" s="44" t="s">
        <v>18</v>
      </c>
      <c r="C30" s="88">
        <f>B27</f>
        <v>0</v>
      </c>
      <c r="D30" s="55" t="s">
        <v>28</v>
      </c>
    </row>
    <row r="31" spans="1:13" ht="25.15" customHeight="1">
      <c r="A31" s="44" t="s">
        <v>19</v>
      </c>
      <c r="C31" s="88">
        <f>C29-C30</f>
        <v>0</v>
      </c>
      <c r="D31" s="55" t="s">
        <v>28</v>
      </c>
    </row>
    <row r="32" spans="1:13" ht="11.25" customHeight="1">
      <c r="E32" s="44"/>
    </row>
    <row r="33" spans="1:5" ht="14.25" customHeight="1">
      <c r="A33" s="513"/>
      <c r="B33" s="513"/>
      <c r="C33" s="513"/>
      <c r="D33" s="513"/>
      <c r="E33" s="513"/>
    </row>
    <row r="34" spans="1:5" ht="14.25" customHeight="1">
      <c r="A34" s="513"/>
      <c r="B34" s="513"/>
      <c r="C34" s="513"/>
      <c r="D34" s="513"/>
      <c r="E34" s="513"/>
    </row>
    <row r="35" spans="1:5" ht="18" customHeight="1">
      <c r="A35" s="513"/>
      <c r="B35" s="513"/>
      <c r="C35" s="513"/>
      <c r="D35" s="513"/>
      <c r="E35" s="513"/>
    </row>
  </sheetData>
  <protectedRanges>
    <protectedRange sqref="I6" name="範囲16"/>
    <protectedRange sqref="I5" name="範囲15"/>
    <protectedRange sqref="F5" name="範囲14"/>
    <protectedRange sqref="C5:C6" name="範囲1"/>
    <protectedRange sqref="B8:C11" name="範囲2"/>
    <protectedRange sqref="C12" name="範囲3"/>
    <protectedRange sqref="A13:C13" name="範囲4"/>
    <protectedRange sqref="E8:M11" name="範囲5"/>
    <protectedRange sqref="E13:M14" name="範囲6"/>
    <protectedRange sqref="O12" name="範囲7"/>
    <protectedRange sqref="B18:C20" name="範囲8"/>
    <protectedRange sqref="C21" name="範囲9"/>
    <protectedRange sqref="B22:C25" name="範囲10"/>
    <protectedRange sqref="A26:C26" name="範囲11"/>
    <protectedRange sqref="E18:M20" name="範囲12"/>
    <protectedRange sqref="E22:M27" name="範囲13"/>
  </protectedRanges>
  <mergeCells count="23">
    <mergeCell ref="A35:E35"/>
    <mergeCell ref="E4:M4"/>
    <mergeCell ref="E8:M8"/>
    <mergeCell ref="E9:M9"/>
    <mergeCell ref="E10:M10"/>
    <mergeCell ref="E11:M11"/>
    <mergeCell ref="E12:M12"/>
    <mergeCell ref="E14:M14"/>
    <mergeCell ref="E19:M19"/>
    <mergeCell ref="E22:M22"/>
    <mergeCell ref="A34:E34"/>
    <mergeCell ref="E25:M25"/>
    <mergeCell ref="A33:E33"/>
    <mergeCell ref="E26:M26"/>
    <mergeCell ref="E27:M27"/>
    <mergeCell ref="E23:M23"/>
    <mergeCell ref="E20:M20"/>
    <mergeCell ref="E2:F2"/>
    <mergeCell ref="E3:M3"/>
    <mergeCell ref="G2:M2"/>
    <mergeCell ref="E18:M18"/>
    <mergeCell ref="E13:M13"/>
    <mergeCell ref="E17:M17"/>
  </mergeCells>
  <phoneticPr fontId="3"/>
  <pageMargins left="0.59055118110236227" right="0.39370078740157483" top="0.98425196850393704" bottom="0.98425196850393704" header="0.51181102362204722" footer="0.5118110236220472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F21"/>
  <sheetViews>
    <sheetView workbookViewId="0"/>
  </sheetViews>
  <sheetFormatPr defaultRowHeight="38.25" customHeight="1"/>
  <cols>
    <col min="1" max="1" width="13.5" style="26" customWidth="1"/>
    <col min="2" max="2" width="22.875" style="26" customWidth="1"/>
    <col min="3" max="3" width="9.625" style="26" customWidth="1"/>
    <col min="4" max="4" width="4.625" style="26" customWidth="1"/>
    <col min="5" max="5" width="12.75" style="26" customWidth="1"/>
    <col min="6" max="6" width="19.5" style="26" customWidth="1"/>
    <col min="7" max="16384" width="9" style="26"/>
  </cols>
  <sheetData>
    <row r="1" spans="1:6" ht="38.25" customHeight="1">
      <c r="B1" s="24" t="s">
        <v>90</v>
      </c>
      <c r="C1" s="126">
        <f>②予算書!D1</f>
        <v>3</v>
      </c>
      <c r="D1" s="20" t="s">
        <v>77</v>
      </c>
    </row>
    <row r="2" spans="1:6" ht="27" customHeight="1">
      <c r="B2" s="24"/>
      <c r="D2" s="20"/>
    </row>
    <row r="3" spans="1:6" ht="27" customHeight="1">
      <c r="B3" s="24"/>
      <c r="C3" s="61" t="s">
        <v>47</v>
      </c>
      <c r="D3" s="522" t="e">
        <f>①報告書!E2</f>
        <v>#REF!</v>
      </c>
      <c r="E3" s="523"/>
      <c r="F3" s="524"/>
    </row>
    <row r="4" spans="1:6" ht="27" customHeight="1"/>
    <row r="5" spans="1:6" ht="38.25" customHeight="1">
      <c r="A5" s="31" t="s">
        <v>74</v>
      </c>
      <c r="B5" s="31" t="s">
        <v>71</v>
      </c>
      <c r="C5" s="521" t="s">
        <v>72</v>
      </c>
      <c r="D5" s="521"/>
      <c r="E5" s="521"/>
      <c r="F5" s="31" t="s">
        <v>73</v>
      </c>
    </row>
    <row r="6" spans="1:6" ht="38.25" customHeight="1">
      <c r="A6" s="31"/>
      <c r="B6" s="31"/>
      <c r="C6" s="32"/>
      <c r="D6" s="27" t="s">
        <v>76</v>
      </c>
      <c r="E6" s="33"/>
      <c r="F6" s="31"/>
    </row>
    <row r="7" spans="1:6" ht="38.25" customHeight="1">
      <c r="A7" s="31"/>
      <c r="B7" s="31"/>
      <c r="C7" s="32"/>
      <c r="D7" s="27" t="s">
        <v>76</v>
      </c>
      <c r="E7" s="33"/>
      <c r="F7" s="31"/>
    </row>
    <row r="8" spans="1:6" ht="38.25" customHeight="1">
      <c r="A8" s="31"/>
      <c r="B8" s="31"/>
      <c r="C8" s="32"/>
      <c r="D8" s="27" t="s">
        <v>76</v>
      </c>
      <c r="E8" s="33"/>
      <c r="F8" s="31"/>
    </row>
    <row r="9" spans="1:6" ht="38.25" customHeight="1">
      <c r="A9" s="31"/>
      <c r="B9" s="31"/>
      <c r="C9" s="32"/>
      <c r="D9" s="27" t="s">
        <v>76</v>
      </c>
      <c r="E9" s="33"/>
      <c r="F9" s="31"/>
    </row>
    <row r="10" spans="1:6" ht="38.25" customHeight="1">
      <c r="A10" s="31"/>
      <c r="B10" s="31"/>
      <c r="C10" s="32"/>
      <c r="D10" s="27" t="s">
        <v>76</v>
      </c>
      <c r="E10" s="33"/>
      <c r="F10" s="31"/>
    </row>
    <row r="11" spans="1:6" ht="38.25" customHeight="1">
      <c r="A11" s="31"/>
      <c r="B11" s="31"/>
      <c r="C11" s="32"/>
      <c r="D11" s="27" t="s">
        <v>76</v>
      </c>
      <c r="E11" s="33"/>
      <c r="F11" s="31"/>
    </row>
    <row r="12" spans="1:6" ht="38.25" customHeight="1">
      <c r="A12" s="31"/>
      <c r="B12" s="31"/>
      <c r="C12" s="32"/>
      <c r="D12" s="27" t="s">
        <v>76</v>
      </c>
      <c r="E12" s="33"/>
      <c r="F12" s="31"/>
    </row>
    <row r="13" spans="1:6" ht="38.25" customHeight="1">
      <c r="A13" s="31"/>
      <c r="B13" s="31"/>
      <c r="C13" s="32"/>
      <c r="D13" s="27" t="s">
        <v>76</v>
      </c>
      <c r="E13" s="33"/>
      <c r="F13" s="31"/>
    </row>
    <row r="14" spans="1:6" ht="38.25" customHeight="1">
      <c r="A14" s="31"/>
      <c r="B14" s="31"/>
      <c r="C14" s="32"/>
      <c r="D14" s="27" t="s">
        <v>76</v>
      </c>
      <c r="E14" s="33"/>
      <c r="F14" s="31"/>
    </row>
    <row r="15" spans="1:6" ht="38.25" customHeight="1">
      <c r="A15" s="31"/>
      <c r="B15" s="31"/>
      <c r="C15" s="32"/>
      <c r="D15" s="27" t="s">
        <v>76</v>
      </c>
      <c r="E15" s="33"/>
      <c r="F15" s="31"/>
    </row>
    <row r="16" spans="1:6" ht="38.25" customHeight="1">
      <c r="A16" s="31"/>
      <c r="B16" s="31"/>
      <c r="C16" s="32"/>
      <c r="D16" s="27" t="s">
        <v>76</v>
      </c>
      <c r="E16" s="33"/>
      <c r="F16" s="31"/>
    </row>
    <row r="17" spans="1:6" ht="38.25" customHeight="1">
      <c r="A17" s="31"/>
      <c r="B17" s="31"/>
      <c r="C17" s="32"/>
      <c r="D17" s="27" t="s">
        <v>76</v>
      </c>
      <c r="E17" s="33"/>
      <c r="F17" s="31"/>
    </row>
    <row r="18" spans="1:6" ht="38.25" customHeight="1">
      <c r="A18" s="31"/>
      <c r="B18" s="31"/>
      <c r="C18" s="32"/>
      <c r="D18" s="27" t="s">
        <v>76</v>
      </c>
      <c r="E18" s="33"/>
      <c r="F18" s="31"/>
    </row>
    <row r="19" spans="1:6" ht="38.25" customHeight="1">
      <c r="A19" s="31"/>
      <c r="B19" s="31"/>
      <c r="C19" s="32"/>
      <c r="D19" s="27" t="s">
        <v>76</v>
      </c>
      <c r="E19" s="33"/>
      <c r="F19" s="31"/>
    </row>
    <row r="20" spans="1:6" ht="38.25" customHeight="1">
      <c r="A20" s="31"/>
      <c r="B20" s="31"/>
      <c r="C20" s="32"/>
      <c r="D20" s="27" t="s">
        <v>76</v>
      </c>
      <c r="E20" s="33"/>
      <c r="F20" s="31"/>
    </row>
    <row r="21" spans="1:6" ht="38.25" customHeight="1">
      <c r="A21" s="31"/>
      <c r="B21" s="31"/>
      <c r="C21" s="32"/>
      <c r="D21" s="27" t="s">
        <v>76</v>
      </c>
      <c r="E21" s="33"/>
      <c r="F21" s="31"/>
    </row>
  </sheetData>
  <protectedRanges>
    <protectedRange sqref="E6:F21" name="範囲2"/>
    <protectedRange sqref="A6:C21" name="範囲1"/>
  </protectedRanges>
  <mergeCells count="2">
    <mergeCell ref="C5:E5"/>
    <mergeCell ref="D3:F3"/>
  </mergeCells>
  <phoneticPr fontId="3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Q156"/>
  <sheetViews>
    <sheetView workbookViewId="0"/>
  </sheetViews>
  <sheetFormatPr defaultRowHeight="20.25" customHeight="1"/>
  <cols>
    <col min="1" max="1" width="5" style="17" customWidth="1"/>
    <col min="2" max="2" width="13.875" style="17" customWidth="1"/>
    <col min="3" max="3" width="4.25" style="17" customWidth="1"/>
    <col min="4" max="4" width="10.375" style="17" customWidth="1"/>
    <col min="5" max="5" width="5.375" style="22" customWidth="1"/>
    <col min="6" max="6" width="7.875" style="17" customWidth="1"/>
    <col min="7" max="8" width="7" style="17" customWidth="1"/>
    <col min="9" max="9" width="8.875" style="17" customWidth="1"/>
    <col min="10" max="10" width="5.875" style="17" customWidth="1"/>
    <col min="11" max="11" width="2.375" style="17" customWidth="1"/>
    <col min="12" max="16384" width="9" style="17"/>
  </cols>
  <sheetData>
    <row r="1" spans="1:17" ht="20.25" customHeight="1">
      <c r="D1" s="24" t="s">
        <v>90</v>
      </c>
      <c r="E1" s="126">
        <f>③役員名簿!C1</f>
        <v>3</v>
      </c>
      <c r="F1" s="530" t="s">
        <v>50</v>
      </c>
      <c r="G1" s="530"/>
      <c r="H1" s="530"/>
    </row>
    <row r="2" spans="1:17" ht="20.25" customHeight="1" thickBot="1">
      <c r="F2" s="531" t="s">
        <v>47</v>
      </c>
      <c r="G2" s="532"/>
      <c r="H2" s="522" t="e">
        <f>①報告書!E2</f>
        <v>#REF!</v>
      </c>
      <c r="I2" s="523"/>
      <c r="J2" s="523"/>
      <c r="K2" s="523"/>
      <c r="L2" s="524"/>
    </row>
    <row r="3" spans="1:17" ht="20.25" customHeight="1" thickBot="1">
      <c r="N3" s="64" t="s">
        <v>64</v>
      </c>
      <c r="O3" s="74">
        <f>COUNTA(D10:D149)</f>
        <v>0</v>
      </c>
      <c r="P3" s="79" t="s">
        <v>89</v>
      </c>
      <c r="Q3" s="65" t="e">
        <f ca="1">SUM(E10:E15)/O3</f>
        <v>#DIV/0!</v>
      </c>
    </row>
    <row r="4" spans="1:17" ht="20.25" customHeight="1" thickBot="1">
      <c r="A4" s="18"/>
      <c r="B4" s="18" t="s">
        <v>58</v>
      </c>
      <c r="C4" s="528" t="s">
        <v>60</v>
      </c>
      <c r="D4" s="528"/>
      <c r="E4" s="529" t="s">
        <v>61</v>
      </c>
      <c r="F4" s="529"/>
      <c r="G4" s="528" t="s">
        <v>67</v>
      </c>
      <c r="H4" s="528"/>
      <c r="J4" s="528" t="s">
        <v>84</v>
      </c>
      <c r="K4" s="528"/>
      <c r="L4" s="528"/>
      <c r="N4" s="66" t="s">
        <v>62</v>
      </c>
      <c r="O4" s="75">
        <f>COUNTIF(C10:C149,"男")</f>
        <v>0</v>
      </c>
      <c r="P4" s="80" t="s">
        <v>63</v>
      </c>
      <c r="Q4" s="67">
        <f>COUNTIF(C10:C149,"女")</f>
        <v>0</v>
      </c>
    </row>
    <row r="5" spans="1:17" ht="20.25" customHeight="1" thickTop="1">
      <c r="A5" s="18" t="s">
        <v>51</v>
      </c>
      <c r="B5" s="18">
        <f ca="1">O5</f>
        <v>0</v>
      </c>
      <c r="C5" s="528">
        <f ca="1">O6</f>
        <v>0</v>
      </c>
      <c r="D5" s="528"/>
      <c r="E5" s="529">
        <f ca="1">O7</f>
        <v>0</v>
      </c>
      <c r="F5" s="529"/>
      <c r="G5" s="528">
        <f ca="1">SUM(B5:F5)</f>
        <v>0</v>
      </c>
      <c r="H5" s="528"/>
      <c r="J5" s="528"/>
      <c r="K5" s="528"/>
      <c r="L5" s="63" t="s">
        <v>85</v>
      </c>
      <c r="N5" s="68" t="s">
        <v>86</v>
      </c>
      <c r="O5" s="76">
        <f ca="1">SUMPRODUCT(($C$10:$C$149="男")*($E$10:$E$149&gt;=18)*($E$10:$E$149&lt;70))</f>
        <v>0</v>
      </c>
      <c r="P5" s="81" t="s">
        <v>65</v>
      </c>
      <c r="Q5" s="69">
        <f ca="1">SUMPRODUCT(($C$10:$C$149="女")*($E$10:$E$149&gt;=18)*($E$10:$E$149&lt;70))</f>
        <v>0</v>
      </c>
    </row>
    <row r="6" spans="1:17" ht="20.25" customHeight="1">
      <c r="A6" s="18" t="s">
        <v>52</v>
      </c>
      <c r="B6" s="18">
        <f ca="1">Q5</f>
        <v>0</v>
      </c>
      <c r="C6" s="528">
        <f ca="1">Q6</f>
        <v>0</v>
      </c>
      <c r="D6" s="528"/>
      <c r="E6" s="529">
        <f ca="1">Q7</f>
        <v>0</v>
      </c>
      <c r="F6" s="529"/>
      <c r="G6" s="528">
        <f ca="1">SUM(B6:F6)</f>
        <v>0</v>
      </c>
      <c r="H6" s="528"/>
      <c r="N6" s="70" t="s">
        <v>87</v>
      </c>
      <c r="O6" s="77">
        <f ca="1">SUMPRODUCT(($C$10:$C$149="男")*($E$10:$E$149&gt;=70)*($E$10:$E$149&lt;80))</f>
        <v>0</v>
      </c>
      <c r="P6" s="82" t="s">
        <v>87</v>
      </c>
      <c r="Q6" s="71">
        <f ca="1">SUMPRODUCT(($C$10:$C$149="女")*($E$10:$E$149&gt;=70)*($E$10:$E$149&lt;80))</f>
        <v>0</v>
      </c>
    </row>
    <row r="7" spans="1:17" ht="20.25" customHeight="1" thickBot="1">
      <c r="A7" s="18" t="s">
        <v>66</v>
      </c>
      <c r="B7" s="18">
        <f ca="1">SUM(B5:B6)</f>
        <v>0</v>
      </c>
      <c r="C7" s="528">
        <f ca="1">SUM(C5:D6)</f>
        <v>0</v>
      </c>
      <c r="D7" s="528"/>
      <c r="E7" s="529">
        <f ca="1">SUM(E5:F6)</f>
        <v>0</v>
      </c>
      <c r="F7" s="529"/>
      <c r="G7" s="528"/>
      <c r="H7" s="528"/>
      <c r="N7" s="72" t="s">
        <v>88</v>
      </c>
      <c r="O7" s="78">
        <f ca="1">SUMPRODUCT(($C$10:$C$149="男")*($E$10:$E$149&gt;=80)*($E$10:$E$149&lt;120))</f>
        <v>0</v>
      </c>
      <c r="P7" s="83" t="s">
        <v>88</v>
      </c>
      <c r="Q7" s="73">
        <f ca="1">SUMPRODUCT(($C$10:$C$149="女")*($E$10:$E$149&gt;=80)*($E$10:$E$149&lt;120))</f>
        <v>0</v>
      </c>
    </row>
    <row r="9" spans="1:17" ht="20.25" customHeight="1">
      <c r="A9" s="18" t="s">
        <v>53</v>
      </c>
      <c r="B9" s="18" t="s">
        <v>54</v>
      </c>
      <c r="C9" s="18" t="s">
        <v>59</v>
      </c>
      <c r="D9" s="18" t="s">
        <v>55</v>
      </c>
      <c r="E9" s="23" t="s">
        <v>56</v>
      </c>
      <c r="F9" s="528" t="s">
        <v>75</v>
      </c>
      <c r="G9" s="528"/>
      <c r="H9" s="528"/>
      <c r="I9" s="528"/>
      <c r="J9" s="528" t="s">
        <v>72</v>
      </c>
      <c r="K9" s="528"/>
      <c r="L9" s="528"/>
    </row>
    <row r="10" spans="1:17" ht="20.25" customHeight="1">
      <c r="A10" s="18">
        <v>1</v>
      </c>
      <c r="B10" s="18"/>
      <c r="C10" s="18"/>
      <c r="D10" s="19"/>
      <c r="E10" s="23" t="str">
        <f ca="1">IF(ISBLANK(D10)," ",DATEDIF(D10,DATE(YEAR(TODAY()),4,1),"Y"))</f>
        <v xml:space="preserve"> </v>
      </c>
      <c r="F10" s="525"/>
      <c r="G10" s="526"/>
      <c r="H10" s="526"/>
      <c r="I10" s="527"/>
      <c r="J10" s="35"/>
      <c r="K10" s="36" t="s">
        <v>57</v>
      </c>
      <c r="L10" s="37"/>
      <c r="N10" s="17" t="str">
        <f ca="1">C10&amp;E10</f>
        <v xml:space="preserve"> </v>
      </c>
    </row>
    <row r="11" spans="1:17" ht="20.25" customHeight="1">
      <c r="A11" s="18">
        <v>2</v>
      </c>
      <c r="B11" s="18"/>
      <c r="C11" s="18"/>
      <c r="D11" s="19"/>
      <c r="E11" s="23" t="str">
        <f t="shared" ref="E11:E74" ca="1" si="0">IF(ISBLANK(D11)," ",DATEDIF(D11,DATE(YEAR(TODAY()),4,1),"Y"))</f>
        <v xml:space="preserve"> </v>
      </c>
      <c r="F11" s="525"/>
      <c r="G11" s="526"/>
      <c r="H11" s="526"/>
      <c r="I11" s="527"/>
      <c r="J11" s="35"/>
      <c r="K11" s="36" t="s">
        <v>57</v>
      </c>
      <c r="L11" s="37"/>
      <c r="N11" s="25" t="str">
        <f t="shared" ref="N11:N74" ca="1" si="1">C11&amp;E11</f>
        <v xml:space="preserve"> </v>
      </c>
    </row>
    <row r="12" spans="1:17" ht="20.25" customHeight="1">
      <c r="A12" s="18">
        <v>3</v>
      </c>
      <c r="B12" s="18"/>
      <c r="C12" s="18"/>
      <c r="D12" s="19"/>
      <c r="E12" s="23" t="str">
        <f t="shared" ca="1" si="0"/>
        <v xml:space="preserve"> </v>
      </c>
      <c r="F12" s="525"/>
      <c r="G12" s="526"/>
      <c r="H12" s="526"/>
      <c r="I12" s="527"/>
      <c r="J12" s="35"/>
      <c r="K12" s="36" t="s">
        <v>57</v>
      </c>
      <c r="L12" s="37"/>
      <c r="N12" s="17" t="str">
        <f t="shared" ca="1" si="1"/>
        <v xml:space="preserve"> </v>
      </c>
    </row>
    <row r="13" spans="1:17" ht="20.25" customHeight="1">
      <c r="A13" s="18">
        <v>4</v>
      </c>
      <c r="B13" s="18"/>
      <c r="C13" s="18"/>
      <c r="D13" s="19"/>
      <c r="E13" s="23" t="str">
        <f t="shared" ca="1" si="0"/>
        <v xml:space="preserve"> </v>
      </c>
      <c r="F13" s="525"/>
      <c r="G13" s="526"/>
      <c r="H13" s="526"/>
      <c r="I13" s="527"/>
      <c r="J13" s="35"/>
      <c r="K13" s="36" t="s">
        <v>57</v>
      </c>
      <c r="L13" s="37"/>
      <c r="N13" s="25" t="str">
        <f t="shared" ca="1" si="1"/>
        <v xml:space="preserve"> </v>
      </c>
    </row>
    <row r="14" spans="1:17" ht="20.25" customHeight="1">
      <c r="A14" s="18">
        <v>5</v>
      </c>
      <c r="B14" s="18"/>
      <c r="C14" s="18"/>
      <c r="D14" s="19"/>
      <c r="E14" s="23" t="str">
        <f t="shared" ca="1" si="0"/>
        <v xml:space="preserve"> </v>
      </c>
      <c r="F14" s="525"/>
      <c r="G14" s="526"/>
      <c r="H14" s="526"/>
      <c r="I14" s="527"/>
      <c r="J14" s="35"/>
      <c r="K14" s="36" t="s">
        <v>57</v>
      </c>
      <c r="L14" s="37"/>
      <c r="N14" s="25" t="str">
        <f t="shared" ca="1" si="1"/>
        <v xml:space="preserve"> </v>
      </c>
    </row>
    <row r="15" spans="1:17" ht="20.25" customHeight="1">
      <c r="A15" s="18">
        <v>6</v>
      </c>
      <c r="B15" s="18"/>
      <c r="C15" s="18"/>
      <c r="D15" s="19"/>
      <c r="E15" s="23" t="str">
        <f t="shared" ca="1" si="0"/>
        <v xml:space="preserve"> </v>
      </c>
      <c r="F15" s="525"/>
      <c r="G15" s="526"/>
      <c r="H15" s="526"/>
      <c r="I15" s="527"/>
      <c r="J15" s="35"/>
      <c r="K15" s="36" t="s">
        <v>57</v>
      </c>
      <c r="L15" s="37"/>
      <c r="N15" s="17" t="str">
        <f t="shared" ca="1" si="1"/>
        <v xml:space="preserve"> </v>
      </c>
    </row>
    <row r="16" spans="1:17" ht="20.25" customHeight="1">
      <c r="A16" s="18">
        <v>7</v>
      </c>
      <c r="B16" s="18"/>
      <c r="C16" s="18"/>
      <c r="D16" s="19"/>
      <c r="E16" s="23" t="str">
        <f t="shared" ca="1" si="0"/>
        <v xml:space="preserve"> </v>
      </c>
      <c r="F16" s="525"/>
      <c r="G16" s="526"/>
      <c r="H16" s="526"/>
      <c r="I16" s="527"/>
      <c r="J16" s="35"/>
      <c r="K16" s="36" t="s">
        <v>57</v>
      </c>
      <c r="L16" s="37"/>
      <c r="N16" s="25" t="str">
        <f t="shared" ca="1" si="1"/>
        <v xml:space="preserve"> </v>
      </c>
    </row>
    <row r="17" spans="1:14" ht="20.25" customHeight="1">
      <c r="A17" s="18">
        <v>8</v>
      </c>
      <c r="B17" s="18"/>
      <c r="C17" s="18"/>
      <c r="D17" s="19"/>
      <c r="E17" s="23" t="str">
        <f t="shared" ca="1" si="0"/>
        <v xml:space="preserve"> </v>
      </c>
      <c r="F17" s="525"/>
      <c r="G17" s="526"/>
      <c r="H17" s="526"/>
      <c r="I17" s="527"/>
      <c r="J17" s="35"/>
      <c r="K17" s="36" t="s">
        <v>57</v>
      </c>
      <c r="L17" s="37"/>
      <c r="N17" s="25" t="str">
        <f t="shared" ca="1" si="1"/>
        <v xml:space="preserve"> </v>
      </c>
    </row>
    <row r="18" spans="1:14" ht="20.25" customHeight="1">
      <c r="A18" s="18">
        <v>9</v>
      </c>
      <c r="B18" s="18"/>
      <c r="C18" s="18"/>
      <c r="D18" s="19"/>
      <c r="E18" s="23" t="str">
        <f t="shared" ca="1" si="0"/>
        <v xml:space="preserve"> </v>
      </c>
      <c r="F18" s="525"/>
      <c r="G18" s="526"/>
      <c r="H18" s="526"/>
      <c r="I18" s="527"/>
      <c r="J18" s="35"/>
      <c r="K18" s="36" t="s">
        <v>57</v>
      </c>
      <c r="L18" s="37"/>
      <c r="N18" s="17" t="str">
        <f t="shared" ca="1" si="1"/>
        <v xml:space="preserve"> </v>
      </c>
    </row>
    <row r="19" spans="1:14" ht="20.25" customHeight="1">
      <c r="A19" s="18">
        <v>10</v>
      </c>
      <c r="B19" s="18"/>
      <c r="C19" s="18"/>
      <c r="D19" s="19"/>
      <c r="E19" s="23" t="str">
        <f t="shared" ca="1" si="0"/>
        <v xml:space="preserve"> </v>
      </c>
      <c r="F19" s="525"/>
      <c r="G19" s="526"/>
      <c r="H19" s="526"/>
      <c r="I19" s="527"/>
      <c r="J19" s="35"/>
      <c r="K19" s="36" t="s">
        <v>57</v>
      </c>
      <c r="L19" s="37"/>
      <c r="N19" s="17" t="str">
        <f t="shared" ca="1" si="1"/>
        <v xml:space="preserve"> </v>
      </c>
    </row>
    <row r="20" spans="1:14" ht="20.25" customHeight="1">
      <c r="A20" s="18">
        <v>11</v>
      </c>
      <c r="B20" s="18"/>
      <c r="C20" s="18"/>
      <c r="D20" s="19"/>
      <c r="E20" s="23" t="str">
        <f t="shared" ca="1" si="0"/>
        <v xml:space="preserve"> </v>
      </c>
      <c r="F20" s="525"/>
      <c r="G20" s="526"/>
      <c r="H20" s="526"/>
      <c r="I20" s="527"/>
      <c r="J20" s="35"/>
      <c r="K20" s="36" t="s">
        <v>57</v>
      </c>
      <c r="L20" s="37"/>
      <c r="N20" s="17" t="str">
        <f t="shared" ca="1" si="1"/>
        <v xml:space="preserve"> </v>
      </c>
    </row>
    <row r="21" spans="1:14" ht="20.25" customHeight="1">
      <c r="A21" s="18">
        <v>12</v>
      </c>
      <c r="B21" s="18"/>
      <c r="C21" s="18"/>
      <c r="D21" s="19"/>
      <c r="E21" s="23" t="str">
        <f t="shared" ca="1" si="0"/>
        <v xml:space="preserve"> </v>
      </c>
      <c r="F21" s="525"/>
      <c r="G21" s="526"/>
      <c r="H21" s="526"/>
      <c r="I21" s="527"/>
      <c r="J21" s="35"/>
      <c r="K21" s="36" t="s">
        <v>57</v>
      </c>
      <c r="L21" s="37"/>
      <c r="N21" s="17" t="str">
        <f t="shared" ca="1" si="1"/>
        <v xml:space="preserve"> </v>
      </c>
    </row>
    <row r="22" spans="1:14" ht="20.25" customHeight="1">
      <c r="A22" s="18">
        <v>13</v>
      </c>
      <c r="B22" s="18"/>
      <c r="C22" s="18"/>
      <c r="D22" s="19"/>
      <c r="E22" s="23" t="str">
        <f t="shared" ca="1" si="0"/>
        <v xml:space="preserve"> </v>
      </c>
      <c r="F22" s="525"/>
      <c r="G22" s="526"/>
      <c r="H22" s="526"/>
      <c r="I22" s="527"/>
      <c r="J22" s="35"/>
      <c r="K22" s="36" t="s">
        <v>57</v>
      </c>
      <c r="L22" s="37"/>
      <c r="N22" s="17" t="str">
        <f t="shared" ca="1" si="1"/>
        <v xml:space="preserve"> </v>
      </c>
    </row>
    <row r="23" spans="1:14" ht="20.25" customHeight="1">
      <c r="A23" s="18">
        <v>14</v>
      </c>
      <c r="B23" s="18"/>
      <c r="C23" s="18"/>
      <c r="D23" s="19"/>
      <c r="E23" s="23" t="str">
        <f t="shared" ca="1" si="0"/>
        <v xml:space="preserve"> </v>
      </c>
      <c r="F23" s="525"/>
      <c r="G23" s="526"/>
      <c r="H23" s="526"/>
      <c r="I23" s="527"/>
      <c r="J23" s="35"/>
      <c r="K23" s="36" t="s">
        <v>57</v>
      </c>
      <c r="L23" s="37"/>
      <c r="N23" s="17" t="str">
        <f t="shared" ca="1" si="1"/>
        <v xml:space="preserve"> </v>
      </c>
    </row>
    <row r="24" spans="1:14" ht="20.25" customHeight="1">
      <c r="A24" s="18">
        <v>15</v>
      </c>
      <c r="B24" s="18"/>
      <c r="C24" s="18"/>
      <c r="D24" s="19"/>
      <c r="E24" s="23" t="str">
        <f t="shared" ca="1" si="0"/>
        <v xml:space="preserve"> </v>
      </c>
      <c r="F24" s="525"/>
      <c r="G24" s="526"/>
      <c r="H24" s="526"/>
      <c r="I24" s="527"/>
      <c r="J24" s="35"/>
      <c r="K24" s="36" t="s">
        <v>57</v>
      </c>
      <c r="L24" s="37"/>
      <c r="N24" s="17" t="str">
        <f t="shared" ca="1" si="1"/>
        <v xml:space="preserve"> </v>
      </c>
    </row>
    <row r="25" spans="1:14" ht="20.25" customHeight="1">
      <c r="A25" s="18">
        <v>16</v>
      </c>
      <c r="B25" s="18"/>
      <c r="C25" s="18"/>
      <c r="D25" s="19"/>
      <c r="E25" s="23" t="str">
        <f t="shared" ca="1" si="0"/>
        <v xml:space="preserve"> </v>
      </c>
      <c r="F25" s="525"/>
      <c r="G25" s="526"/>
      <c r="H25" s="526"/>
      <c r="I25" s="527"/>
      <c r="J25" s="35"/>
      <c r="K25" s="36" t="s">
        <v>57</v>
      </c>
      <c r="L25" s="37"/>
      <c r="N25" s="17" t="str">
        <f t="shared" ca="1" si="1"/>
        <v xml:space="preserve"> </v>
      </c>
    </row>
    <row r="26" spans="1:14" ht="20.25" customHeight="1">
      <c r="A26" s="18">
        <v>17</v>
      </c>
      <c r="B26" s="18"/>
      <c r="C26" s="18"/>
      <c r="D26" s="19"/>
      <c r="E26" s="23" t="str">
        <f t="shared" ca="1" si="0"/>
        <v xml:space="preserve"> </v>
      </c>
      <c r="F26" s="525"/>
      <c r="G26" s="526"/>
      <c r="H26" s="526"/>
      <c r="I26" s="527"/>
      <c r="J26" s="35"/>
      <c r="K26" s="36" t="s">
        <v>57</v>
      </c>
      <c r="L26" s="37"/>
      <c r="N26" s="17" t="str">
        <f t="shared" ca="1" si="1"/>
        <v xml:space="preserve"> </v>
      </c>
    </row>
    <row r="27" spans="1:14" ht="20.25" customHeight="1">
      <c r="A27" s="18">
        <v>18</v>
      </c>
      <c r="B27" s="18"/>
      <c r="C27" s="18"/>
      <c r="D27" s="19"/>
      <c r="E27" s="23" t="str">
        <f t="shared" ca="1" si="0"/>
        <v xml:space="preserve"> </v>
      </c>
      <c r="F27" s="525"/>
      <c r="G27" s="526"/>
      <c r="H27" s="526"/>
      <c r="I27" s="527"/>
      <c r="J27" s="35"/>
      <c r="K27" s="36" t="s">
        <v>57</v>
      </c>
      <c r="L27" s="37"/>
      <c r="N27" s="17" t="str">
        <f t="shared" ca="1" si="1"/>
        <v xml:space="preserve"> </v>
      </c>
    </row>
    <row r="28" spans="1:14" ht="20.25" customHeight="1">
      <c r="A28" s="18">
        <v>19</v>
      </c>
      <c r="B28" s="18"/>
      <c r="C28" s="18"/>
      <c r="D28" s="19"/>
      <c r="E28" s="23" t="str">
        <f t="shared" ca="1" si="0"/>
        <v xml:space="preserve"> </v>
      </c>
      <c r="F28" s="525"/>
      <c r="G28" s="526"/>
      <c r="H28" s="526"/>
      <c r="I28" s="527"/>
      <c r="J28" s="35"/>
      <c r="K28" s="36" t="s">
        <v>57</v>
      </c>
      <c r="L28" s="37"/>
      <c r="N28" s="17" t="str">
        <f t="shared" ca="1" si="1"/>
        <v xml:space="preserve"> </v>
      </c>
    </row>
    <row r="29" spans="1:14" ht="20.25" customHeight="1">
      <c r="A29" s="18">
        <v>20</v>
      </c>
      <c r="B29" s="18"/>
      <c r="C29" s="18"/>
      <c r="D29" s="19"/>
      <c r="E29" s="23" t="str">
        <f t="shared" ca="1" si="0"/>
        <v xml:space="preserve"> </v>
      </c>
      <c r="F29" s="525"/>
      <c r="G29" s="526"/>
      <c r="H29" s="526"/>
      <c r="I29" s="527"/>
      <c r="J29" s="35"/>
      <c r="K29" s="36" t="s">
        <v>57</v>
      </c>
      <c r="L29" s="37"/>
      <c r="N29" s="17" t="str">
        <f t="shared" ca="1" si="1"/>
        <v xml:space="preserve"> </v>
      </c>
    </row>
    <row r="30" spans="1:14" ht="20.25" customHeight="1">
      <c r="A30" s="18">
        <v>21</v>
      </c>
      <c r="B30" s="18"/>
      <c r="C30" s="18"/>
      <c r="D30" s="19"/>
      <c r="E30" s="23" t="str">
        <f t="shared" ca="1" si="0"/>
        <v xml:space="preserve"> </v>
      </c>
      <c r="F30" s="525"/>
      <c r="G30" s="526"/>
      <c r="H30" s="526"/>
      <c r="I30" s="527"/>
      <c r="J30" s="35"/>
      <c r="K30" s="36" t="s">
        <v>57</v>
      </c>
      <c r="L30" s="37"/>
      <c r="N30" s="17" t="str">
        <f t="shared" ca="1" si="1"/>
        <v xml:space="preserve"> </v>
      </c>
    </row>
    <row r="31" spans="1:14" ht="20.25" customHeight="1">
      <c r="A31" s="18">
        <v>22</v>
      </c>
      <c r="B31" s="18"/>
      <c r="C31" s="18"/>
      <c r="D31" s="19"/>
      <c r="E31" s="23" t="str">
        <f t="shared" ca="1" si="0"/>
        <v xml:space="preserve"> </v>
      </c>
      <c r="F31" s="525"/>
      <c r="G31" s="526"/>
      <c r="H31" s="526"/>
      <c r="I31" s="527"/>
      <c r="J31" s="35"/>
      <c r="K31" s="36" t="s">
        <v>57</v>
      </c>
      <c r="L31" s="37"/>
      <c r="N31" s="17" t="str">
        <f t="shared" ca="1" si="1"/>
        <v xml:space="preserve"> </v>
      </c>
    </row>
    <row r="32" spans="1:14" ht="20.25" customHeight="1">
      <c r="A32" s="18">
        <v>23</v>
      </c>
      <c r="B32" s="18"/>
      <c r="C32" s="18"/>
      <c r="D32" s="19"/>
      <c r="E32" s="23" t="str">
        <f t="shared" ca="1" si="0"/>
        <v xml:space="preserve"> </v>
      </c>
      <c r="F32" s="525"/>
      <c r="G32" s="526"/>
      <c r="H32" s="526"/>
      <c r="I32" s="527"/>
      <c r="J32" s="35"/>
      <c r="K32" s="36" t="s">
        <v>57</v>
      </c>
      <c r="L32" s="37"/>
      <c r="N32" s="17" t="str">
        <f t="shared" ca="1" si="1"/>
        <v xml:space="preserve"> </v>
      </c>
    </row>
    <row r="33" spans="1:14" ht="20.25" customHeight="1">
      <c r="A33" s="18">
        <v>24</v>
      </c>
      <c r="B33" s="18"/>
      <c r="C33" s="18"/>
      <c r="D33" s="19"/>
      <c r="E33" s="23" t="str">
        <f t="shared" ca="1" si="0"/>
        <v xml:space="preserve"> </v>
      </c>
      <c r="F33" s="525"/>
      <c r="G33" s="526"/>
      <c r="H33" s="526"/>
      <c r="I33" s="527"/>
      <c r="J33" s="35"/>
      <c r="K33" s="36" t="s">
        <v>57</v>
      </c>
      <c r="L33" s="37"/>
      <c r="N33" s="17" t="str">
        <f t="shared" ca="1" si="1"/>
        <v xml:space="preserve"> </v>
      </c>
    </row>
    <row r="34" spans="1:14" ht="20.25" customHeight="1">
      <c r="A34" s="18">
        <v>25</v>
      </c>
      <c r="B34" s="18"/>
      <c r="C34" s="18"/>
      <c r="D34" s="19"/>
      <c r="E34" s="23" t="str">
        <f t="shared" ca="1" si="0"/>
        <v xml:space="preserve"> </v>
      </c>
      <c r="F34" s="525"/>
      <c r="G34" s="526"/>
      <c r="H34" s="526"/>
      <c r="I34" s="527"/>
      <c r="J34" s="35"/>
      <c r="K34" s="36" t="s">
        <v>57</v>
      </c>
      <c r="L34" s="37"/>
      <c r="N34" s="17" t="str">
        <f t="shared" ca="1" si="1"/>
        <v xml:space="preserve"> </v>
      </c>
    </row>
    <row r="35" spans="1:14" ht="20.25" customHeight="1">
      <c r="A35" s="18">
        <v>26</v>
      </c>
      <c r="B35" s="18"/>
      <c r="C35" s="18"/>
      <c r="D35" s="19"/>
      <c r="E35" s="23" t="str">
        <f t="shared" ca="1" si="0"/>
        <v xml:space="preserve"> </v>
      </c>
      <c r="F35" s="525"/>
      <c r="G35" s="526"/>
      <c r="H35" s="526"/>
      <c r="I35" s="527"/>
      <c r="J35" s="35"/>
      <c r="K35" s="36" t="s">
        <v>57</v>
      </c>
      <c r="L35" s="37"/>
      <c r="N35" s="17" t="str">
        <f t="shared" ca="1" si="1"/>
        <v xml:space="preserve"> </v>
      </c>
    </row>
    <row r="36" spans="1:14" ht="20.25" customHeight="1">
      <c r="A36" s="18">
        <v>27</v>
      </c>
      <c r="B36" s="18"/>
      <c r="C36" s="18"/>
      <c r="D36" s="19"/>
      <c r="E36" s="23" t="str">
        <f t="shared" ca="1" si="0"/>
        <v xml:space="preserve"> </v>
      </c>
      <c r="F36" s="525"/>
      <c r="G36" s="526"/>
      <c r="H36" s="526"/>
      <c r="I36" s="527"/>
      <c r="J36" s="35"/>
      <c r="K36" s="36" t="s">
        <v>57</v>
      </c>
      <c r="L36" s="37"/>
      <c r="N36" s="17" t="str">
        <f t="shared" ca="1" si="1"/>
        <v xml:space="preserve"> </v>
      </c>
    </row>
    <row r="37" spans="1:14" ht="20.25" customHeight="1">
      <c r="A37" s="18">
        <v>28</v>
      </c>
      <c r="B37" s="18"/>
      <c r="C37" s="18"/>
      <c r="D37" s="19"/>
      <c r="E37" s="23" t="str">
        <f t="shared" ca="1" si="0"/>
        <v xml:space="preserve"> </v>
      </c>
      <c r="F37" s="525"/>
      <c r="G37" s="526"/>
      <c r="H37" s="526"/>
      <c r="I37" s="527"/>
      <c r="J37" s="35"/>
      <c r="K37" s="36" t="s">
        <v>57</v>
      </c>
      <c r="L37" s="37"/>
      <c r="N37" s="17" t="str">
        <f t="shared" ca="1" si="1"/>
        <v xml:space="preserve"> </v>
      </c>
    </row>
    <row r="38" spans="1:14" ht="20.25" customHeight="1">
      <c r="A38" s="18">
        <v>29</v>
      </c>
      <c r="B38" s="18"/>
      <c r="C38" s="18"/>
      <c r="D38" s="19"/>
      <c r="E38" s="23" t="str">
        <f t="shared" ca="1" si="0"/>
        <v xml:space="preserve"> </v>
      </c>
      <c r="F38" s="525"/>
      <c r="G38" s="526"/>
      <c r="H38" s="526"/>
      <c r="I38" s="527"/>
      <c r="J38" s="35"/>
      <c r="K38" s="36" t="s">
        <v>57</v>
      </c>
      <c r="L38" s="37"/>
      <c r="N38" s="17" t="str">
        <f t="shared" ca="1" si="1"/>
        <v xml:space="preserve"> </v>
      </c>
    </row>
    <row r="39" spans="1:14" ht="20.25" customHeight="1">
      <c r="A39" s="18">
        <v>30</v>
      </c>
      <c r="B39" s="18"/>
      <c r="C39" s="18"/>
      <c r="D39" s="19"/>
      <c r="E39" s="23" t="str">
        <f t="shared" ca="1" si="0"/>
        <v xml:space="preserve"> </v>
      </c>
      <c r="F39" s="525"/>
      <c r="G39" s="526"/>
      <c r="H39" s="526"/>
      <c r="I39" s="527"/>
      <c r="J39" s="35"/>
      <c r="K39" s="36" t="s">
        <v>57</v>
      </c>
      <c r="L39" s="37"/>
      <c r="N39" s="17" t="str">
        <f t="shared" ca="1" si="1"/>
        <v xml:space="preserve"> </v>
      </c>
    </row>
    <row r="40" spans="1:14" ht="20.25" customHeight="1">
      <c r="A40" s="18">
        <v>31</v>
      </c>
      <c r="B40" s="18"/>
      <c r="C40" s="18"/>
      <c r="D40" s="19"/>
      <c r="E40" s="23" t="str">
        <f t="shared" ca="1" si="0"/>
        <v xml:space="preserve"> </v>
      </c>
      <c r="F40" s="525"/>
      <c r="G40" s="526"/>
      <c r="H40" s="526"/>
      <c r="I40" s="527"/>
      <c r="J40" s="35"/>
      <c r="K40" s="36" t="s">
        <v>57</v>
      </c>
      <c r="L40" s="37"/>
      <c r="N40" s="17" t="str">
        <f t="shared" ca="1" si="1"/>
        <v xml:space="preserve"> </v>
      </c>
    </row>
    <row r="41" spans="1:14" ht="20.25" customHeight="1">
      <c r="A41" s="18">
        <v>32</v>
      </c>
      <c r="B41" s="18"/>
      <c r="C41" s="18"/>
      <c r="D41" s="19"/>
      <c r="E41" s="23" t="str">
        <f t="shared" ca="1" si="0"/>
        <v xml:space="preserve"> </v>
      </c>
      <c r="F41" s="525"/>
      <c r="G41" s="526"/>
      <c r="H41" s="526"/>
      <c r="I41" s="527"/>
      <c r="J41" s="35"/>
      <c r="K41" s="36" t="s">
        <v>57</v>
      </c>
      <c r="L41" s="37"/>
      <c r="N41" s="17" t="str">
        <f t="shared" ca="1" si="1"/>
        <v xml:space="preserve"> </v>
      </c>
    </row>
    <row r="42" spans="1:14" ht="20.25" customHeight="1">
      <c r="A42" s="18">
        <v>33</v>
      </c>
      <c r="B42" s="18"/>
      <c r="C42" s="18"/>
      <c r="D42" s="19"/>
      <c r="E42" s="23" t="str">
        <f t="shared" ca="1" si="0"/>
        <v xml:space="preserve"> </v>
      </c>
      <c r="F42" s="525"/>
      <c r="G42" s="526"/>
      <c r="H42" s="526"/>
      <c r="I42" s="527"/>
      <c r="J42" s="35"/>
      <c r="K42" s="36" t="s">
        <v>57</v>
      </c>
      <c r="L42" s="37"/>
      <c r="N42" s="17" t="str">
        <f t="shared" ca="1" si="1"/>
        <v xml:space="preserve"> </v>
      </c>
    </row>
    <row r="43" spans="1:14" ht="20.25" customHeight="1">
      <c r="A43" s="18">
        <v>34</v>
      </c>
      <c r="B43" s="18"/>
      <c r="C43" s="18"/>
      <c r="D43" s="19"/>
      <c r="E43" s="23" t="str">
        <f t="shared" ca="1" si="0"/>
        <v xml:space="preserve"> </v>
      </c>
      <c r="F43" s="525"/>
      <c r="G43" s="526"/>
      <c r="H43" s="526"/>
      <c r="I43" s="527"/>
      <c r="J43" s="35"/>
      <c r="K43" s="36" t="s">
        <v>57</v>
      </c>
      <c r="L43" s="37"/>
      <c r="N43" s="17" t="str">
        <f t="shared" ca="1" si="1"/>
        <v xml:space="preserve"> </v>
      </c>
    </row>
    <row r="44" spans="1:14" ht="20.25" customHeight="1">
      <c r="A44" s="18">
        <v>35</v>
      </c>
      <c r="B44" s="18"/>
      <c r="C44" s="18"/>
      <c r="D44" s="19"/>
      <c r="E44" s="23" t="str">
        <f t="shared" ca="1" si="0"/>
        <v xml:space="preserve"> </v>
      </c>
      <c r="F44" s="525"/>
      <c r="G44" s="526"/>
      <c r="H44" s="526"/>
      <c r="I44" s="527"/>
      <c r="J44" s="35"/>
      <c r="K44" s="36" t="s">
        <v>57</v>
      </c>
      <c r="L44" s="37"/>
      <c r="N44" s="17" t="str">
        <f t="shared" ca="1" si="1"/>
        <v xml:space="preserve"> </v>
      </c>
    </row>
    <row r="45" spans="1:14" ht="20.25" customHeight="1">
      <c r="A45" s="18">
        <v>36</v>
      </c>
      <c r="B45" s="18"/>
      <c r="C45" s="18"/>
      <c r="D45" s="19"/>
      <c r="E45" s="23" t="str">
        <f t="shared" ca="1" si="0"/>
        <v xml:space="preserve"> </v>
      </c>
      <c r="F45" s="525"/>
      <c r="G45" s="526"/>
      <c r="H45" s="526"/>
      <c r="I45" s="527"/>
      <c r="J45" s="35"/>
      <c r="K45" s="36" t="s">
        <v>57</v>
      </c>
      <c r="L45" s="37"/>
      <c r="N45" s="17" t="str">
        <f t="shared" ca="1" si="1"/>
        <v xml:space="preserve"> </v>
      </c>
    </row>
    <row r="46" spans="1:14" ht="20.25" customHeight="1">
      <c r="A46" s="18">
        <v>37</v>
      </c>
      <c r="B46" s="18"/>
      <c r="C46" s="18"/>
      <c r="D46" s="19"/>
      <c r="E46" s="23" t="str">
        <f t="shared" ca="1" si="0"/>
        <v xml:space="preserve"> </v>
      </c>
      <c r="F46" s="525"/>
      <c r="G46" s="526"/>
      <c r="H46" s="526"/>
      <c r="I46" s="527"/>
      <c r="J46" s="35"/>
      <c r="K46" s="36" t="s">
        <v>57</v>
      </c>
      <c r="L46" s="37"/>
      <c r="N46" s="17" t="str">
        <f t="shared" ca="1" si="1"/>
        <v xml:space="preserve"> </v>
      </c>
    </row>
    <row r="47" spans="1:14" ht="20.25" customHeight="1">
      <c r="A47" s="18">
        <v>38</v>
      </c>
      <c r="B47" s="18"/>
      <c r="C47" s="18"/>
      <c r="D47" s="19"/>
      <c r="E47" s="23" t="str">
        <f t="shared" ca="1" si="0"/>
        <v xml:space="preserve"> </v>
      </c>
      <c r="F47" s="525"/>
      <c r="G47" s="526"/>
      <c r="H47" s="526"/>
      <c r="I47" s="527"/>
      <c r="J47" s="35"/>
      <c r="K47" s="36" t="s">
        <v>57</v>
      </c>
      <c r="L47" s="37"/>
      <c r="N47" s="17" t="str">
        <f t="shared" ca="1" si="1"/>
        <v xml:space="preserve"> </v>
      </c>
    </row>
    <row r="48" spans="1:14" ht="20.25" customHeight="1">
      <c r="A48" s="18">
        <v>39</v>
      </c>
      <c r="B48" s="18"/>
      <c r="C48" s="18"/>
      <c r="D48" s="19"/>
      <c r="E48" s="23" t="str">
        <f t="shared" ca="1" si="0"/>
        <v xml:space="preserve"> </v>
      </c>
      <c r="F48" s="525"/>
      <c r="G48" s="526"/>
      <c r="H48" s="526"/>
      <c r="I48" s="527"/>
      <c r="J48" s="35"/>
      <c r="K48" s="36" t="s">
        <v>57</v>
      </c>
      <c r="L48" s="37"/>
      <c r="N48" s="17" t="str">
        <f t="shared" ca="1" si="1"/>
        <v xml:space="preserve"> </v>
      </c>
    </row>
    <row r="49" spans="1:14" ht="20.25" customHeight="1">
      <c r="A49" s="18">
        <v>40</v>
      </c>
      <c r="B49" s="18"/>
      <c r="C49" s="18"/>
      <c r="D49" s="19"/>
      <c r="E49" s="23" t="str">
        <f t="shared" ca="1" si="0"/>
        <v xml:space="preserve"> </v>
      </c>
      <c r="F49" s="525"/>
      <c r="G49" s="526"/>
      <c r="H49" s="526"/>
      <c r="I49" s="527"/>
      <c r="J49" s="35"/>
      <c r="K49" s="36" t="s">
        <v>57</v>
      </c>
      <c r="L49" s="37"/>
      <c r="N49" s="17" t="str">
        <f t="shared" ca="1" si="1"/>
        <v xml:space="preserve"> </v>
      </c>
    </row>
    <row r="50" spans="1:14" ht="20.25" customHeight="1">
      <c r="A50" s="18">
        <v>41</v>
      </c>
      <c r="B50" s="18"/>
      <c r="C50" s="18"/>
      <c r="D50" s="19"/>
      <c r="E50" s="23" t="str">
        <f t="shared" ca="1" si="0"/>
        <v xml:space="preserve"> </v>
      </c>
      <c r="F50" s="525"/>
      <c r="G50" s="526"/>
      <c r="H50" s="526"/>
      <c r="I50" s="527"/>
      <c r="J50" s="35"/>
      <c r="K50" s="36" t="s">
        <v>57</v>
      </c>
      <c r="L50" s="37"/>
      <c r="N50" s="17" t="str">
        <f t="shared" ca="1" si="1"/>
        <v xml:space="preserve"> </v>
      </c>
    </row>
    <row r="51" spans="1:14" ht="20.25" customHeight="1">
      <c r="A51" s="18">
        <v>42</v>
      </c>
      <c r="B51" s="18"/>
      <c r="C51" s="18"/>
      <c r="D51" s="19"/>
      <c r="E51" s="23" t="str">
        <f t="shared" ca="1" si="0"/>
        <v xml:space="preserve"> </v>
      </c>
      <c r="F51" s="525"/>
      <c r="G51" s="526"/>
      <c r="H51" s="526"/>
      <c r="I51" s="527"/>
      <c r="J51" s="35"/>
      <c r="K51" s="36" t="s">
        <v>57</v>
      </c>
      <c r="L51" s="37"/>
      <c r="N51" s="17" t="str">
        <f t="shared" ca="1" si="1"/>
        <v xml:space="preserve"> </v>
      </c>
    </row>
    <row r="52" spans="1:14" ht="20.25" customHeight="1">
      <c r="A52" s="18">
        <v>43</v>
      </c>
      <c r="B52" s="18"/>
      <c r="C52" s="18"/>
      <c r="D52" s="19"/>
      <c r="E52" s="23" t="str">
        <f t="shared" ca="1" si="0"/>
        <v xml:space="preserve"> </v>
      </c>
      <c r="F52" s="525"/>
      <c r="G52" s="526"/>
      <c r="H52" s="526"/>
      <c r="I52" s="527"/>
      <c r="J52" s="35"/>
      <c r="K52" s="36" t="s">
        <v>57</v>
      </c>
      <c r="L52" s="37"/>
      <c r="N52" s="17" t="str">
        <f t="shared" ca="1" si="1"/>
        <v xml:space="preserve"> </v>
      </c>
    </row>
    <row r="53" spans="1:14" ht="20.25" customHeight="1">
      <c r="A53" s="18">
        <v>44</v>
      </c>
      <c r="B53" s="18"/>
      <c r="C53" s="18"/>
      <c r="D53" s="19"/>
      <c r="E53" s="23" t="str">
        <f t="shared" ca="1" si="0"/>
        <v xml:space="preserve"> </v>
      </c>
      <c r="F53" s="525"/>
      <c r="G53" s="526"/>
      <c r="H53" s="526"/>
      <c r="I53" s="527"/>
      <c r="J53" s="35"/>
      <c r="K53" s="36" t="s">
        <v>57</v>
      </c>
      <c r="L53" s="37"/>
      <c r="N53" s="17" t="str">
        <f t="shared" ca="1" si="1"/>
        <v xml:space="preserve"> </v>
      </c>
    </row>
    <row r="54" spans="1:14" ht="20.25" customHeight="1">
      <c r="A54" s="18">
        <v>45</v>
      </c>
      <c r="B54" s="18"/>
      <c r="C54" s="18"/>
      <c r="D54" s="19"/>
      <c r="E54" s="23" t="str">
        <f t="shared" ca="1" si="0"/>
        <v xml:space="preserve"> </v>
      </c>
      <c r="F54" s="525"/>
      <c r="G54" s="526"/>
      <c r="H54" s="526"/>
      <c r="I54" s="527"/>
      <c r="J54" s="35"/>
      <c r="K54" s="36" t="s">
        <v>57</v>
      </c>
      <c r="L54" s="37"/>
      <c r="N54" s="17" t="str">
        <f t="shared" ca="1" si="1"/>
        <v xml:space="preserve"> </v>
      </c>
    </row>
    <row r="55" spans="1:14" ht="20.25" customHeight="1">
      <c r="A55" s="18">
        <v>46</v>
      </c>
      <c r="B55" s="18"/>
      <c r="C55" s="18"/>
      <c r="D55" s="19"/>
      <c r="E55" s="23" t="str">
        <f t="shared" ca="1" si="0"/>
        <v xml:space="preserve"> </v>
      </c>
      <c r="F55" s="525"/>
      <c r="G55" s="526"/>
      <c r="H55" s="526"/>
      <c r="I55" s="527"/>
      <c r="J55" s="35"/>
      <c r="K55" s="36" t="s">
        <v>57</v>
      </c>
      <c r="L55" s="37"/>
      <c r="N55" s="17" t="str">
        <f t="shared" ca="1" si="1"/>
        <v xml:space="preserve"> </v>
      </c>
    </row>
    <row r="56" spans="1:14" ht="20.25" customHeight="1">
      <c r="A56" s="18">
        <v>47</v>
      </c>
      <c r="B56" s="18"/>
      <c r="C56" s="18"/>
      <c r="D56" s="19"/>
      <c r="E56" s="23" t="str">
        <f t="shared" ca="1" si="0"/>
        <v xml:space="preserve"> </v>
      </c>
      <c r="F56" s="525"/>
      <c r="G56" s="526"/>
      <c r="H56" s="526"/>
      <c r="I56" s="527"/>
      <c r="J56" s="35"/>
      <c r="K56" s="36" t="s">
        <v>57</v>
      </c>
      <c r="L56" s="37"/>
      <c r="N56" s="17" t="str">
        <f t="shared" ca="1" si="1"/>
        <v xml:space="preserve"> </v>
      </c>
    </row>
    <row r="57" spans="1:14" ht="20.25" customHeight="1">
      <c r="A57" s="18">
        <v>48</v>
      </c>
      <c r="B57" s="18"/>
      <c r="C57" s="18"/>
      <c r="D57" s="19"/>
      <c r="E57" s="23" t="str">
        <f t="shared" ca="1" si="0"/>
        <v xml:space="preserve"> </v>
      </c>
      <c r="F57" s="525"/>
      <c r="G57" s="526"/>
      <c r="H57" s="526"/>
      <c r="I57" s="527"/>
      <c r="J57" s="35"/>
      <c r="K57" s="36" t="s">
        <v>57</v>
      </c>
      <c r="L57" s="37"/>
      <c r="N57" s="17" t="str">
        <f t="shared" ca="1" si="1"/>
        <v xml:space="preserve"> </v>
      </c>
    </row>
    <row r="58" spans="1:14" ht="20.25" customHeight="1">
      <c r="A58" s="18">
        <v>49</v>
      </c>
      <c r="B58" s="18"/>
      <c r="C58" s="18"/>
      <c r="D58" s="19"/>
      <c r="E58" s="23" t="str">
        <f t="shared" ca="1" si="0"/>
        <v xml:space="preserve"> </v>
      </c>
      <c r="F58" s="525"/>
      <c r="G58" s="526"/>
      <c r="H58" s="526"/>
      <c r="I58" s="527"/>
      <c r="J58" s="35"/>
      <c r="K58" s="36" t="s">
        <v>57</v>
      </c>
      <c r="L58" s="37"/>
      <c r="N58" s="17" t="str">
        <f t="shared" ca="1" si="1"/>
        <v xml:space="preserve"> </v>
      </c>
    </row>
    <row r="59" spans="1:14" ht="20.25" customHeight="1">
      <c r="A59" s="18">
        <v>50</v>
      </c>
      <c r="B59" s="18"/>
      <c r="C59" s="18"/>
      <c r="D59" s="19"/>
      <c r="E59" s="23" t="str">
        <f t="shared" ca="1" si="0"/>
        <v xml:space="preserve"> </v>
      </c>
      <c r="F59" s="525"/>
      <c r="G59" s="526"/>
      <c r="H59" s="526"/>
      <c r="I59" s="527"/>
      <c r="J59" s="35"/>
      <c r="K59" s="36" t="s">
        <v>57</v>
      </c>
      <c r="L59" s="37"/>
      <c r="N59" s="17" t="str">
        <f t="shared" ca="1" si="1"/>
        <v xml:space="preserve"> </v>
      </c>
    </row>
    <row r="60" spans="1:14" ht="20.25" customHeight="1">
      <c r="A60" s="18">
        <v>51</v>
      </c>
      <c r="B60" s="18"/>
      <c r="C60" s="18"/>
      <c r="D60" s="19"/>
      <c r="E60" s="23" t="str">
        <f t="shared" ca="1" si="0"/>
        <v xml:space="preserve"> </v>
      </c>
      <c r="F60" s="525"/>
      <c r="G60" s="526"/>
      <c r="H60" s="526"/>
      <c r="I60" s="527"/>
      <c r="J60" s="35"/>
      <c r="K60" s="36" t="s">
        <v>57</v>
      </c>
      <c r="L60" s="37"/>
      <c r="N60" s="17" t="str">
        <f t="shared" ca="1" si="1"/>
        <v xml:space="preserve"> </v>
      </c>
    </row>
    <row r="61" spans="1:14" ht="20.25" customHeight="1">
      <c r="A61" s="18">
        <v>52</v>
      </c>
      <c r="B61" s="18"/>
      <c r="C61" s="18"/>
      <c r="D61" s="19"/>
      <c r="E61" s="23" t="str">
        <f t="shared" ca="1" si="0"/>
        <v xml:space="preserve"> </v>
      </c>
      <c r="F61" s="525"/>
      <c r="G61" s="526"/>
      <c r="H61" s="526"/>
      <c r="I61" s="527"/>
      <c r="J61" s="35"/>
      <c r="K61" s="36" t="s">
        <v>57</v>
      </c>
      <c r="L61" s="37"/>
      <c r="N61" s="17" t="str">
        <f t="shared" ca="1" si="1"/>
        <v xml:space="preserve"> </v>
      </c>
    </row>
    <row r="62" spans="1:14" ht="20.25" customHeight="1">
      <c r="A62" s="18">
        <v>53</v>
      </c>
      <c r="B62" s="18"/>
      <c r="C62" s="18"/>
      <c r="D62" s="19"/>
      <c r="E62" s="23" t="str">
        <f t="shared" ca="1" si="0"/>
        <v xml:space="preserve"> </v>
      </c>
      <c r="F62" s="525"/>
      <c r="G62" s="526"/>
      <c r="H62" s="526"/>
      <c r="I62" s="527"/>
      <c r="J62" s="35"/>
      <c r="K62" s="36" t="s">
        <v>57</v>
      </c>
      <c r="L62" s="37"/>
      <c r="N62" s="17" t="str">
        <f t="shared" ca="1" si="1"/>
        <v xml:space="preserve"> </v>
      </c>
    </row>
    <row r="63" spans="1:14" ht="20.25" customHeight="1">
      <c r="A63" s="18">
        <v>54</v>
      </c>
      <c r="B63" s="18"/>
      <c r="C63" s="18"/>
      <c r="D63" s="19"/>
      <c r="E63" s="23" t="str">
        <f t="shared" ca="1" si="0"/>
        <v xml:space="preserve"> </v>
      </c>
      <c r="F63" s="525"/>
      <c r="G63" s="526"/>
      <c r="H63" s="526"/>
      <c r="I63" s="527"/>
      <c r="J63" s="35"/>
      <c r="K63" s="36" t="s">
        <v>57</v>
      </c>
      <c r="L63" s="37"/>
      <c r="N63" s="17" t="str">
        <f t="shared" ca="1" si="1"/>
        <v xml:space="preserve"> </v>
      </c>
    </row>
    <row r="64" spans="1:14" ht="20.25" customHeight="1">
      <c r="A64" s="18">
        <v>55</v>
      </c>
      <c r="B64" s="18"/>
      <c r="C64" s="18"/>
      <c r="D64" s="19"/>
      <c r="E64" s="23" t="str">
        <f t="shared" ca="1" si="0"/>
        <v xml:space="preserve"> </v>
      </c>
      <c r="F64" s="525"/>
      <c r="G64" s="526"/>
      <c r="H64" s="526"/>
      <c r="I64" s="527"/>
      <c r="J64" s="35"/>
      <c r="K64" s="36" t="s">
        <v>57</v>
      </c>
      <c r="L64" s="37"/>
      <c r="N64" s="17" t="str">
        <f t="shared" ca="1" si="1"/>
        <v xml:space="preserve"> </v>
      </c>
    </row>
    <row r="65" spans="1:14" ht="20.25" customHeight="1">
      <c r="A65" s="18">
        <v>56</v>
      </c>
      <c r="B65" s="18"/>
      <c r="C65" s="18"/>
      <c r="D65" s="19"/>
      <c r="E65" s="23" t="str">
        <f t="shared" ca="1" si="0"/>
        <v xml:space="preserve"> </v>
      </c>
      <c r="F65" s="525"/>
      <c r="G65" s="526"/>
      <c r="H65" s="526"/>
      <c r="I65" s="527"/>
      <c r="J65" s="35"/>
      <c r="K65" s="36" t="s">
        <v>57</v>
      </c>
      <c r="L65" s="37"/>
      <c r="N65" s="17" t="str">
        <f t="shared" ca="1" si="1"/>
        <v xml:space="preserve"> </v>
      </c>
    </row>
    <row r="66" spans="1:14" ht="20.25" customHeight="1">
      <c r="A66" s="18">
        <v>57</v>
      </c>
      <c r="B66" s="18"/>
      <c r="C66" s="18"/>
      <c r="D66" s="19"/>
      <c r="E66" s="23" t="str">
        <f t="shared" ca="1" si="0"/>
        <v xml:space="preserve"> </v>
      </c>
      <c r="F66" s="525"/>
      <c r="G66" s="526"/>
      <c r="H66" s="526"/>
      <c r="I66" s="527"/>
      <c r="J66" s="35"/>
      <c r="K66" s="36" t="s">
        <v>57</v>
      </c>
      <c r="L66" s="37"/>
      <c r="N66" s="17" t="str">
        <f t="shared" ca="1" si="1"/>
        <v xml:space="preserve"> </v>
      </c>
    </row>
    <row r="67" spans="1:14" ht="20.25" customHeight="1">
      <c r="A67" s="18">
        <v>58</v>
      </c>
      <c r="B67" s="18"/>
      <c r="C67" s="18"/>
      <c r="D67" s="19"/>
      <c r="E67" s="23" t="str">
        <f t="shared" ca="1" si="0"/>
        <v xml:space="preserve"> </v>
      </c>
      <c r="F67" s="525"/>
      <c r="G67" s="526"/>
      <c r="H67" s="526"/>
      <c r="I67" s="527"/>
      <c r="J67" s="35"/>
      <c r="K67" s="36" t="s">
        <v>57</v>
      </c>
      <c r="L67" s="37"/>
      <c r="N67" s="17" t="str">
        <f t="shared" ca="1" si="1"/>
        <v xml:space="preserve"> </v>
      </c>
    </row>
    <row r="68" spans="1:14" ht="20.25" customHeight="1">
      <c r="A68" s="18">
        <v>59</v>
      </c>
      <c r="B68" s="18"/>
      <c r="C68" s="18"/>
      <c r="D68" s="19"/>
      <c r="E68" s="23" t="str">
        <f t="shared" ca="1" si="0"/>
        <v xml:space="preserve"> </v>
      </c>
      <c r="F68" s="525"/>
      <c r="G68" s="526"/>
      <c r="H68" s="526"/>
      <c r="I68" s="527"/>
      <c r="J68" s="35"/>
      <c r="K68" s="36" t="s">
        <v>57</v>
      </c>
      <c r="L68" s="37"/>
      <c r="N68" s="17" t="str">
        <f t="shared" ca="1" si="1"/>
        <v xml:space="preserve"> </v>
      </c>
    </row>
    <row r="69" spans="1:14" ht="20.25" customHeight="1">
      <c r="A69" s="18">
        <v>60</v>
      </c>
      <c r="B69" s="18"/>
      <c r="C69" s="18"/>
      <c r="D69" s="19"/>
      <c r="E69" s="23" t="str">
        <f t="shared" ca="1" si="0"/>
        <v xml:space="preserve"> </v>
      </c>
      <c r="F69" s="525"/>
      <c r="G69" s="526"/>
      <c r="H69" s="526"/>
      <c r="I69" s="527"/>
      <c r="J69" s="35"/>
      <c r="K69" s="36" t="s">
        <v>57</v>
      </c>
      <c r="L69" s="37"/>
      <c r="N69" s="17" t="str">
        <f t="shared" ca="1" si="1"/>
        <v xml:space="preserve"> </v>
      </c>
    </row>
    <row r="70" spans="1:14" ht="20.25" customHeight="1">
      <c r="A70" s="18">
        <v>61</v>
      </c>
      <c r="B70" s="18"/>
      <c r="C70" s="18"/>
      <c r="D70" s="19"/>
      <c r="E70" s="23" t="str">
        <f t="shared" ca="1" si="0"/>
        <v xml:space="preserve"> </v>
      </c>
      <c r="F70" s="525"/>
      <c r="G70" s="526"/>
      <c r="H70" s="526"/>
      <c r="I70" s="527"/>
      <c r="J70" s="35"/>
      <c r="K70" s="36" t="s">
        <v>57</v>
      </c>
      <c r="L70" s="37"/>
      <c r="N70" s="17" t="str">
        <f t="shared" ca="1" si="1"/>
        <v xml:space="preserve"> </v>
      </c>
    </row>
    <row r="71" spans="1:14" ht="20.25" customHeight="1">
      <c r="A71" s="18">
        <v>62</v>
      </c>
      <c r="B71" s="18"/>
      <c r="C71" s="18"/>
      <c r="D71" s="19"/>
      <c r="E71" s="23" t="str">
        <f t="shared" ca="1" si="0"/>
        <v xml:space="preserve"> </v>
      </c>
      <c r="F71" s="525"/>
      <c r="G71" s="526"/>
      <c r="H71" s="526"/>
      <c r="I71" s="527"/>
      <c r="J71" s="35"/>
      <c r="K71" s="36" t="s">
        <v>57</v>
      </c>
      <c r="L71" s="37"/>
      <c r="N71" s="17" t="str">
        <f t="shared" ca="1" si="1"/>
        <v xml:space="preserve"> </v>
      </c>
    </row>
    <row r="72" spans="1:14" ht="20.25" customHeight="1">
      <c r="A72" s="18">
        <v>63</v>
      </c>
      <c r="B72" s="18"/>
      <c r="C72" s="18"/>
      <c r="D72" s="19"/>
      <c r="E72" s="23" t="str">
        <f t="shared" ca="1" si="0"/>
        <v xml:space="preserve"> </v>
      </c>
      <c r="F72" s="525"/>
      <c r="G72" s="526"/>
      <c r="H72" s="526"/>
      <c r="I72" s="527"/>
      <c r="J72" s="35"/>
      <c r="K72" s="36" t="s">
        <v>57</v>
      </c>
      <c r="L72" s="37"/>
      <c r="N72" s="17" t="str">
        <f t="shared" ca="1" si="1"/>
        <v xml:space="preserve"> </v>
      </c>
    </row>
    <row r="73" spans="1:14" ht="20.25" customHeight="1">
      <c r="A73" s="18">
        <v>64</v>
      </c>
      <c r="B73" s="18"/>
      <c r="C73" s="18"/>
      <c r="D73" s="19"/>
      <c r="E73" s="23" t="str">
        <f t="shared" ca="1" si="0"/>
        <v xml:space="preserve"> </v>
      </c>
      <c r="F73" s="525"/>
      <c r="G73" s="526"/>
      <c r="H73" s="526"/>
      <c r="I73" s="527"/>
      <c r="J73" s="35"/>
      <c r="K73" s="36" t="s">
        <v>57</v>
      </c>
      <c r="L73" s="37"/>
      <c r="N73" s="17" t="str">
        <f t="shared" ca="1" si="1"/>
        <v xml:space="preserve"> </v>
      </c>
    </row>
    <row r="74" spans="1:14" ht="20.25" customHeight="1">
      <c r="A74" s="18">
        <v>65</v>
      </c>
      <c r="B74" s="18"/>
      <c r="C74" s="18"/>
      <c r="D74" s="19"/>
      <c r="E74" s="23" t="str">
        <f t="shared" ca="1" si="0"/>
        <v xml:space="preserve"> </v>
      </c>
      <c r="F74" s="525"/>
      <c r="G74" s="526"/>
      <c r="H74" s="526"/>
      <c r="I74" s="527"/>
      <c r="J74" s="35"/>
      <c r="K74" s="36" t="s">
        <v>57</v>
      </c>
      <c r="L74" s="37"/>
      <c r="N74" s="17" t="str">
        <f t="shared" ca="1" si="1"/>
        <v xml:space="preserve"> </v>
      </c>
    </row>
    <row r="75" spans="1:14" ht="20.25" customHeight="1">
      <c r="A75" s="18">
        <v>66</v>
      </c>
      <c r="B75" s="18"/>
      <c r="C75" s="18"/>
      <c r="D75" s="19"/>
      <c r="E75" s="23" t="str">
        <f t="shared" ref="E75:E138" ca="1" si="2">IF(ISBLANK(D75)," ",DATEDIF(D75,DATE(YEAR(TODAY()),4,1),"Y"))</f>
        <v xml:space="preserve"> </v>
      </c>
      <c r="F75" s="525"/>
      <c r="G75" s="526"/>
      <c r="H75" s="526"/>
      <c r="I75" s="527"/>
      <c r="J75" s="35"/>
      <c r="K75" s="36" t="s">
        <v>57</v>
      </c>
      <c r="L75" s="37"/>
      <c r="N75" s="17" t="str">
        <f t="shared" ref="N75:N138" ca="1" si="3">C75&amp;E75</f>
        <v xml:space="preserve"> </v>
      </c>
    </row>
    <row r="76" spans="1:14" ht="20.25" customHeight="1">
      <c r="A76" s="18">
        <v>67</v>
      </c>
      <c r="B76" s="18"/>
      <c r="C76" s="18"/>
      <c r="D76" s="19"/>
      <c r="E76" s="23" t="str">
        <f t="shared" ca="1" si="2"/>
        <v xml:space="preserve"> </v>
      </c>
      <c r="F76" s="525"/>
      <c r="G76" s="526"/>
      <c r="H76" s="526"/>
      <c r="I76" s="527"/>
      <c r="J76" s="35"/>
      <c r="K76" s="36" t="s">
        <v>57</v>
      </c>
      <c r="L76" s="37"/>
      <c r="N76" s="17" t="str">
        <f t="shared" ca="1" si="3"/>
        <v xml:space="preserve"> </v>
      </c>
    </row>
    <row r="77" spans="1:14" ht="20.25" customHeight="1">
      <c r="A77" s="18">
        <v>68</v>
      </c>
      <c r="B77" s="18"/>
      <c r="C77" s="18"/>
      <c r="D77" s="19"/>
      <c r="E77" s="23" t="str">
        <f t="shared" ca="1" si="2"/>
        <v xml:space="preserve"> </v>
      </c>
      <c r="F77" s="525"/>
      <c r="G77" s="526"/>
      <c r="H77" s="526"/>
      <c r="I77" s="527"/>
      <c r="J77" s="35"/>
      <c r="K77" s="36" t="s">
        <v>57</v>
      </c>
      <c r="L77" s="37"/>
      <c r="N77" s="17" t="str">
        <f t="shared" ca="1" si="3"/>
        <v xml:space="preserve"> </v>
      </c>
    </row>
    <row r="78" spans="1:14" ht="20.25" customHeight="1">
      <c r="A78" s="18">
        <v>69</v>
      </c>
      <c r="B78" s="18"/>
      <c r="C78" s="18"/>
      <c r="D78" s="19"/>
      <c r="E78" s="23" t="str">
        <f t="shared" ca="1" si="2"/>
        <v xml:space="preserve"> </v>
      </c>
      <c r="F78" s="525"/>
      <c r="G78" s="526"/>
      <c r="H78" s="526"/>
      <c r="I78" s="527"/>
      <c r="J78" s="35"/>
      <c r="K78" s="36" t="s">
        <v>57</v>
      </c>
      <c r="L78" s="37"/>
      <c r="N78" s="17" t="str">
        <f t="shared" ca="1" si="3"/>
        <v xml:space="preserve"> </v>
      </c>
    </row>
    <row r="79" spans="1:14" ht="20.25" customHeight="1">
      <c r="A79" s="18">
        <v>70</v>
      </c>
      <c r="B79" s="18"/>
      <c r="C79" s="18"/>
      <c r="D79" s="21"/>
      <c r="E79" s="23" t="str">
        <f t="shared" ca="1" si="2"/>
        <v xml:space="preserve"> </v>
      </c>
      <c r="F79" s="525"/>
      <c r="G79" s="526"/>
      <c r="H79" s="526"/>
      <c r="I79" s="527"/>
      <c r="J79" s="35"/>
      <c r="K79" s="36" t="s">
        <v>57</v>
      </c>
      <c r="L79" s="37"/>
      <c r="N79" s="17" t="str">
        <f t="shared" ca="1" si="3"/>
        <v xml:space="preserve"> </v>
      </c>
    </row>
    <row r="80" spans="1:14" ht="20.25" customHeight="1">
      <c r="A80" s="18">
        <v>71</v>
      </c>
      <c r="B80" s="18"/>
      <c r="C80" s="18"/>
      <c r="D80" s="21"/>
      <c r="E80" s="23" t="str">
        <f t="shared" ca="1" si="2"/>
        <v xml:space="preserve"> </v>
      </c>
      <c r="F80" s="525"/>
      <c r="G80" s="526"/>
      <c r="H80" s="526"/>
      <c r="I80" s="527"/>
      <c r="J80" s="35"/>
      <c r="K80" s="36" t="s">
        <v>57</v>
      </c>
      <c r="L80" s="37"/>
      <c r="N80" s="17" t="str">
        <f t="shared" ca="1" si="3"/>
        <v xml:space="preserve"> </v>
      </c>
    </row>
    <row r="81" spans="1:14" ht="20.25" customHeight="1">
      <c r="A81" s="18">
        <v>72</v>
      </c>
      <c r="B81" s="18"/>
      <c r="C81" s="18"/>
      <c r="D81" s="21"/>
      <c r="E81" s="23" t="str">
        <f t="shared" ca="1" si="2"/>
        <v xml:space="preserve"> </v>
      </c>
      <c r="F81" s="525"/>
      <c r="G81" s="526"/>
      <c r="H81" s="526"/>
      <c r="I81" s="527"/>
      <c r="J81" s="35"/>
      <c r="K81" s="36" t="s">
        <v>57</v>
      </c>
      <c r="L81" s="37"/>
      <c r="N81" s="17" t="str">
        <f t="shared" ca="1" si="3"/>
        <v xml:space="preserve"> </v>
      </c>
    </row>
    <row r="82" spans="1:14" ht="20.25" customHeight="1">
      <c r="A82" s="18">
        <v>73</v>
      </c>
      <c r="B82" s="18"/>
      <c r="C82" s="18"/>
      <c r="D82" s="21"/>
      <c r="E82" s="23" t="str">
        <f t="shared" ca="1" si="2"/>
        <v xml:space="preserve"> </v>
      </c>
      <c r="F82" s="525"/>
      <c r="G82" s="526"/>
      <c r="H82" s="526"/>
      <c r="I82" s="527"/>
      <c r="J82" s="35"/>
      <c r="K82" s="36" t="s">
        <v>57</v>
      </c>
      <c r="L82" s="37"/>
      <c r="N82" s="17" t="str">
        <f t="shared" ca="1" si="3"/>
        <v xml:space="preserve"> </v>
      </c>
    </row>
    <row r="83" spans="1:14" ht="20.25" customHeight="1">
      <c r="A83" s="18">
        <v>74</v>
      </c>
      <c r="B83" s="18"/>
      <c r="C83" s="18"/>
      <c r="D83" s="21"/>
      <c r="E83" s="23" t="str">
        <f t="shared" ca="1" si="2"/>
        <v xml:space="preserve"> </v>
      </c>
      <c r="F83" s="525"/>
      <c r="G83" s="526"/>
      <c r="H83" s="526"/>
      <c r="I83" s="527"/>
      <c r="J83" s="35"/>
      <c r="K83" s="36" t="s">
        <v>57</v>
      </c>
      <c r="L83" s="37"/>
      <c r="N83" s="17" t="str">
        <f t="shared" ca="1" si="3"/>
        <v xml:space="preserve"> </v>
      </c>
    </row>
    <row r="84" spans="1:14" ht="20.25" customHeight="1">
      <c r="A84" s="18">
        <v>75</v>
      </c>
      <c r="B84" s="18"/>
      <c r="C84" s="18"/>
      <c r="D84" s="21"/>
      <c r="E84" s="23" t="str">
        <f t="shared" ca="1" si="2"/>
        <v xml:space="preserve"> </v>
      </c>
      <c r="F84" s="525"/>
      <c r="G84" s="526"/>
      <c r="H84" s="526"/>
      <c r="I84" s="527"/>
      <c r="J84" s="35"/>
      <c r="K84" s="36" t="s">
        <v>57</v>
      </c>
      <c r="L84" s="37"/>
      <c r="N84" s="17" t="str">
        <f t="shared" ca="1" si="3"/>
        <v xml:space="preserve"> </v>
      </c>
    </row>
    <row r="85" spans="1:14" ht="20.25" customHeight="1">
      <c r="A85" s="18">
        <v>76</v>
      </c>
      <c r="B85" s="18"/>
      <c r="C85" s="18"/>
      <c r="D85" s="21"/>
      <c r="E85" s="23" t="str">
        <f t="shared" ca="1" si="2"/>
        <v xml:space="preserve"> </v>
      </c>
      <c r="F85" s="525"/>
      <c r="G85" s="526"/>
      <c r="H85" s="526"/>
      <c r="I85" s="527"/>
      <c r="J85" s="35"/>
      <c r="K85" s="36" t="s">
        <v>57</v>
      </c>
      <c r="L85" s="37"/>
      <c r="N85" s="17" t="str">
        <f t="shared" ca="1" si="3"/>
        <v xml:space="preserve"> </v>
      </c>
    </row>
    <row r="86" spans="1:14" ht="20.25" customHeight="1">
      <c r="A86" s="18">
        <v>77</v>
      </c>
      <c r="B86" s="18"/>
      <c r="C86" s="18"/>
      <c r="D86" s="21"/>
      <c r="E86" s="23" t="str">
        <f t="shared" ca="1" si="2"/>
        <v xml:space="preserve"> </v>
      </c>
      <c r="F86" s="525"/>
      <c r="G86" s="526"/>
      <c r="H86" s="526"/>
      <c r="I86" s="527"/>
      <c r="J86" s="35"/>
      <c r="K86" s="36" t="s">
        <v>57</v>
      </c>
      <c r="L86" s="37"/>
      <c r="N86" s="17" t="str">
        <f t="shared" ca="1" si="3"/>
        <v xml:space="preserve"> </v>
      </c>
    </row>
    <row r="87" spans="1:14" ht="20.25" customHeight="1">
      <c r="A87" s="18">
        <v>78</v>
      </c>
      <c r="B87" s="18"/>
      <c r="C87" s="18"/>
      <c r="D87" s="21"/>
      <c r="E87" s="23" t="str">
        <f t="shared" ca="1" si="2"/>
        <v xml:space="preserve"> </v>
      </c>
      <c r="F87" s="525"/>
      <c r="G87" s="526"/>
      <c r="H87" s="526"/>
      <c r="I87" s="527"/>
      <c r="J87" s="35"/>
      <c r="K87" s="36" t="s">
        <v>57</v>
      </c>
      <c r="L87" s="37"/>
      <c r="N87" s="17" t="str">
        <f t="shared" ca="1" si="3"/>
        <v xml:space="preserve"> </v>
      </c>
    </row>
    <row r="88" spans="1:14" ht="20.25" customHeight="1">
      <c r="A88" s="18">
        <v>79</v>
      </c>
      <c r="B88" s="18"/>
      <c r="C88" s="18"/>
      <c r="D88" s="21"/>
      <c r="E88" s="23" t="str">
        <f t="shared" ca="1" si="2"/>
        <v xml:space="preserve"> </v>
      </c>
      <c r="F88" s="525"/>
      <c r="G88" s="526"/>
      <c r="H88" s="526"/>
      <c r="I88" s="527"/>
      <c r="J88" s="35"/>
      <c r="K88" s="36" t="s">
        <v>57</v>
      </c>
      <c r="L88" s="37"/>
      <c r="N88" s="17" t="str">
        <f t="shared" ca="1" si="3"/>
        <v xml:space="preserve"> </v>
      </c>
    </row>
    <row r="89" spans="1:14" ht="20.25" customHeight="1">
      <c r="A89" s="18">
        <v>80</v>
      </c>
      <c r="B89" s="18"/>
      <c r="C89" s="18"/>
      <c r="D89" s="21"/>
      <c r="E89" s="23" t="str">
        <f t="shared" ca="1" si="2"/>
        <v xml:space="preserve"> </v>
      </c>
      <c r="F89" s="525"/>
      <c r="G89" s="526"/>
      <c r="H89" s="526"/>
      <c r="I89" s="527"/>
      <c r="J89" s="35"/>
      <c r="K89" s="36" t="s">
        <v>57</v>
      </c>
      <c r="L89" s="37"/>
      <c r="N89" s="17" t="str">
        <f t="shared" ca="1" si="3"/>
        <v xml:space="preserve"> </v>
      </c>
    </row>
    <row r="90" spans="1:14" ht="20.25" customHeight="1">
      <c r="A90" s="18">
        <v>81</v>
      </c>
      <c r="B90" s="18"/>
      <c r="C90" s="18"/>
      <c r="D90" s="21"/>
      <c r="E90" s="23" t="str">
        <f t="shared" ca="1" si="2"/>
        <v xml:space="preserve"> </v>
      </c>
      <c r="F90" s="525"/>
      <c r="G90" s="526"/>
      <c r="H90" s="526"/>
      <c r="I90" s="527"/>
      <c r="J90" s="35"/>
      <c r="K90" s="36" t="s">
        <v>57</v>
      </c>
      <c r="L90" s="37"/>
      <c r="N90" s="17" t="str">
        <f t="shared" ca="1" si="3"/>
        <v xml:space="preserve"> </v>
      </c>
    </row>
    <row r="91" spans="1:14" ht="20.25" customHeight="1">
      <c r="A91" s="18">
        <v>82</v>
      </c>
      <c r="B91" s="18"/>
      <c r="C91" s="18"/>
      <c r="D91" s="21"/>
      <c r="E91" s="23" t="str">
        <f t="shared" ca="1" si="2"/>
        <v xml:space="preserve"> </v>
      </c>
      <c r="F91" s="525"/>
      <c r="G91" s="526"/>
      <c r="H91" s="526"/>
      <c r="I91" s="527"/>
      <c r="J91" s="35"/>
      <c r="K91" s="36" t="s">
        <v>57</v>
      </c>
      <c r="L91" s="37"/>
      <c r="N91" s="17" t="str">
        <f t="shared" ca="1" si="3"/>
        <v xml:space="preserve"> </v>
      </c>
    </row>
    <row r="92" spans="1:14" ht="20.25" customHeight="1">
      <c r="A92" s="18">
        <v>83</v>
      </c>
      <c r="B92" s="18"/>
      <c r="C92" s="18"/>
      <c r="D92" s="21"/>
      <c r="E92" s="23" t="str">
        <f t="shared" ca="1" si="2"/>
        <v xml:space="preserve"> </v>
      </c>
      <c r="F92" s="525"/>
      <c r="G92" s="526"/>
      <c r="H92" s="526"/>
      <c r="I92" s="527"/>
      <c r="J92" s="35"/>
      <c r="K92" s="36" t="s">
        <v>57</v>
      </c>
      <c r="L92" s="37"/>
      <c r="N92" s="17" t="str">
        <f t="shared" ca="1" si="3"/>
        <v xml:space="preserve"> </v>
      </c>
    </row>
    <row r="93" spans="1:14" ht="20.25" customHeight="1">
      <c r="A93" s="18">
        <v>84</v>
      </c>
      <c r="B93" s="18"/>
      <c r="C93" s="18"/>
      <c r="D93" s="21"/>
      <c r="E93" s="23" t="str">
        <f t="shared" ca="1" si="2"/>
        <v xml:space="preserve"> </v>
      </c>
      <c r="F93" s="525"/>
      <c r="G93" s="526"/>
      <c r="H93" s="526"/>
      <c r="I93" s="527"/>
      <c r="J93" s="35"/>
      <c r="K93" s="36" t="s">
        <v>57</v>
      </c>
      <c r="L93" s="37"/>
      <c r="N93" s="17" t="str">
        <f t="shared" ca="1" si="3"/>
        <v xml:space="preserve"> </v>
      </c>
    </row>
    <row r="94" spans="1:14" ht="20.25" customHeight="1">
      <c r="A94" s="18">
        <v>85</v>
      </c>
      <c r="B94" s="18"/>
      <c r="C94" s="18"/>
      <c r="D94" s="21"/>
      <c r="E94" s="23" t="str">
        <f t="shared" ca="1" si="2"/>
        <v xml:space="preserve"> </v>
      </c>
      <c r="F94" s="525"/>
      <c r="G94" s="526"/>
      <c r="H94" s="526"/>
      <c r="I94" s="527"/>
      <c r="J94" s="35"/>
      <c r="K94" s="36" t="s">
        <v>57</v>
      </c>
      <c r="L94" s="37"/>
      <c r="N94" s="17" t="str">
        <f t="shared" ca="1" si="3"/>
        <v xml:space="preserve"> </v>
      </c>
    </row>
    <row r="95" spans="1:14" ht="20.25" customHeight="1">
      <c r="A95" s="18">
        <v>86</v>
      </c>
      <c r="B95" s="18"/>
      <c r="C95" s="18"/>
      <c r="D95" s="21"/>
      <c r="E95" s="23" t="str">
        <f t="shared" ca="1" si="2"/>
        <v xml:space="preserve"> </v>
      </c>
      <c r="F95" s="525"/>
      <c r="G95" s="526"/>
      <c r="H95" s="526"/>
      <c r="I95" s="527"/>
      <c r="J95" s="35"/>
      <c r="K95" s="36" t="s">
        <v>57</v>
      </c>
      <c r="L95" s="37"/>
      <c r="N95" s="17" t="str">
        <f t="shared" ca="1" si="3"/>
        <v xml:space="preserve"> </v>
      </c>
    </row>
    <row r="96" spans="1:14" ht="20.25" customHeight="1">
      <c r="A96" s="18">
        <v>87</v>
      </c>
      <c r="B96" s="18"/>
      <c r="C96" s="18"/>
      <c r="D96" s="21"/>
      <c r="E96" s="23" t="str">
        <f t="shared" ca="1" si="2"/>
        <v xml:space="preserve"> </v>
      </c>
      <c r="F96" s="525"/>
      <c r="G96" s="526"/>
      <c r="H96" s="526"/>
      <c r="I96" s="527"/>
      <c r="J96" s="35"/>
      <c r="K96" s="36" t="s">
        <v>57</v>
      </c>
      <c r="L96" s="37"/>
      <c r="N96" s="17" t="str">
        <f t="shared" ca="1" si="3"/>
        <v xml:space="preserve"> </v>
      </c>
    </row>
    <row r="97" spans="1:14" ht="20.25" customHeight="1">
      <c r="A97" s="18">
        <v>88</v>
      </c>
      <c r="B97" s="18"/>
      <c r="C97" s="18"/>
      <c r="D97" s="21"/>
      <c r="E97" s="23" t="str">
        <f t="shared" ca="1" si="2"/>
        <v xml:space="preserve"> </v>
      </c>
      <c r="F97" s="525"/>
      <c r="G97" s="526"/>
      <c r="H97" s="526"/>
      <c r="I97" s="527"/>
      <c r="J97" s="35"/>
      <c r="K97" s="36" t="s">
        <v>57</v>
      </c>
      <c r="L97" s="37"/>
      <c r="N97" s="17" t="str">
        <f t="shared" ca="1" si="3"/>
        <v xml:space="preserve"> </v>
      </c>
    </row>
    <row r="98" spans="1:14" ht="20.25" customHeight="1">
      <c r="A98" s="18">
        <v>89</v>
      </c>
      <c r="B98" s="18"/>
      <c r="C98" s="18"/>
      <c r="D98" s="21"/>
      <c r="E98" s="23" t="str">
        <f t="shared" ca="1" si="2"/>
        <v xml:space="preserve"> </v>
      </c>
      <c r="F98" s="525"/>
      <c r="G98" s="526"/>
      <c r="H98" s="526"/>
      <c r="I98" s="527"/>
      <c r="J98" s="35"/>
      <c r="K98" s="36" t="s">
        <v>57</v>
      </c>
      <c r="L98" s="37"/>
      <c r="N98" s="17" t="str">
        <f t="shared" ca="1" si="3"/>
        <v xml:space="preserve"> </v>
      </c>
    </row>
    <row r="99" spans="1:14" ht="20.25" customHeight="1">
      <c r="A99" s="18">
        <v>90</v>
      </c>
      <c r="B99" s="18"/>
      <c r="C99" s="18"/>
      <c r="D99" s="21"/>
      <c r="E99" s="23" t="str">
        <f t="shared" ca="1" si="2"/>
        <v xml:space="preserve"> </v>
      </c>
      <c r="F99" s="525"/>
      <c r="G99" s="526"/>
      <c r="H99" s="526"/>
      <c r="I99" s="527"/>
      <c r="J99" s="35"/>
      <c r="K99" s="36" t="s">
        <v>57</v>
      </c>
      <c r="L99" s="37"/>
      <c r="N99" s="17" t="str">
        <f t="shared" ca="1" si="3"/>
        <v xml:space="preserve"> </v>
      </c>
    </row>
    <row r="100" spans="1:14" ht="20.25" customHeight="1">
      <c r="A100" s="18">
        <v>91</v>
      </c>
      <c r="B100" s="18"/>
      <c r="C100" s="18"/>
      <c r="D100" s="21"/>
      <c r="E100" s="23" t="str">
        <f t="shared" ca="1" si="2"/>
        <v xml:space="preserve"> </v>
      </c>
      <c r="F100" s="525"/>
      <c r="G100" s="526"/>
      <c r="H100" s="526"/>
      <c r="I100" s="527"/>
      <c r="J100" s="35"/>
      <c r="K100" s="36" t="s">
        <v>57</v>
      </c>
      <c r="L100" s="37"/>
      <c r="N100" s="17" t="str">
        <f t="shared" ca="1" si="3"/>
        <v xml:space="preserve"> </v>
      </c>
    </row>
    <row r="101" spans="1:14" ht="20.25" customHeight="1">
      <c r="A101" s="18">
        <v>92</v>
      </c>
      <c r="B101" s="18"/>
      <c r="C101" s="18"/>
      <c r="D101" s="21"/>
      <c r="E101" s="23" t="str">
        <f t="shared" ca="1" si="2"/>
        <v xml:space="preserve"> </v>
      </c>
      <c r="F101" s="525"/>
      <c r="G101" s="526"/>
      <c r="H101" s="526"/>
      <c r="I101" s="527"/>
      <c r="J101" s="35"/>
      <c r="K101" s="36" t="s">
        <v>57</v>
      </c>
      <c r="L101" s="37"/>
      <c r="N101" s="17" t="str">
        <f t="shared" ca="1" si="3"/>
        <v xml:space="preserve"> </v>
      </c>
    </row>
    <row r="102" spans="1:14" ht="20.25" customHeight="1">
      <c r="A102" s="18">
        <v>93</v>
      </c>
      <c r="B102" s="18"/>
      <c r="C102" s="18"/>
      <c r="D102" s="21"/>
      <c r="E102" s="23" t="str">
        <f t="shared" ca="1" si="2"/>
        <v xml:space="preserve"> </v>
      </c>
      <c r="F102" s="525"/>
      <c r="G102" s="526"/>
      <c r="H102" s="526"/>
      <c r="I102" s="527"/>
      <c r="J102" s="35"/>
      <c r="K102" s="36" t="s">
        <v>57</v>
      </c>
      <c r="L102" s="37"/>
      <c r="N102" s="17" t="str">
        <f t="shared" ca="1" si="3"/>
        <v xml:space="preserve"> </v>
      </c>
    </row>
    <row r="103" spans="1:14" ht="20.25" customHeight="1">
      <c r="A103" s="18">
        <v>94</v>
      </c>
      <c r="B103" s="18"/>
      <c r="C103" s="18"/>
      <c r="D103" s="21"/>
      <c r="E103" s="23" t="str">
        <f t="shared" ca="1" si="2"/>
        <v xml:space="preserve"> </v>
      </c>
      <c r="F103" s="525"/>
      <c r="G103" s="526"/>
      <c r="H103" s="526"/>
      <c r="I103" s="527"/>
      <c r="J103" s="35"/>
      <c r="K103" s="36" t="s">
        <v>57</v>
      </c>
      <c r="L103" s="37"/>
      <c r="N103" s="17" t="str">
        <f t="shared" ca="1" si="3"/>
        <v xml:space="preserve"> </v>
      </c>
    </row>
    <row r="104" spans="1:14" ht="20.25" customHeight="1">
      <c r="A104" s="18">
        <v>95</v>
      </c>
      <c r="B104" s="18"/>
      <c r="C104" s="18"/>
      <c r="D104" s="21"/>
      <c r="E104" s="23" t="str">
        <f t="shared" ca="1" si="2"/>
        <v xml:space="preserve"> </v>
      </c>
      <c r="F104" s="525"/>
      <c r="G104" s="526"/>
      <c r="H104" s="526"/>
      <c r="I104" s="527"/>
      <c r="J104" s="35"/>
      <c r="K104" s="36" t="s">
        <v>57</v>
      </c>
      <c r="L104" s="37"/>
      <c r="N104" s="17" t="str">
        <f t="shared" ca="1" si="3"/>
        <v xml:space="preserve"> </v>
      </c>
    </row>
    <row r="105" spans="1:14" ht="20.25" customHeight="1">
      <c r="A105" s="18">
        <v>96</v>
      </c>
      <c r="B105" s="18"/>
      <c r="C105" s="18"/>
      <c r="D105" s="21"/>
      <c r="E105" s="23" t="str">
        <f t="shared" ca="1" si="2"/>
        <v xml:space="preserve"> </v>
      </c>
      <c r="F105" s="525"/>
      <c r="G105" s="526"/>
      <c r="H105" s="526"/>
      <c r="I105" s="527"/>
      <c r="J105" s="35"/>
      <c r="K105" s="36" t="s">
        <v>57</v>
      </c>
      <c r="L105" s="37"/>
      <c r="N105" s="17" t="str">
        <f t="shared" ca="1" si="3"/>
        <v xml:space="preserve"> </v>
      </c>
    </row>
    <row r="106" spans="1:14" ht="20.25" customHeight="1">
      <c r="A106" s="18">
        <v>97</v>
      </c>
      <c r="B106" s="18"/>
      <c r="C106" s="18"/>
      <c r="D106" s="21"/>
      <c r="E106" s="23" t="str">
        <f t="shared" ca="1" si="2"/>
        <v xml:space="preserve"> </v>
      </c>
      <c r="F106" s="525"/>
      <c r="G106" s="526"/>
      <c r="H106" s="526"/>
      <c r="I106" s="527"/>
      <c r="J106" s="35"/>
      <c r="K106" s="36" t="s">
        <v>57</v>
      </c>
      <c r="L106" s="37"/>
      <c r="N106" s="17" t="str">
        <f t="shared" ca="1" si="3"/>
        <v xml:space="preserve"> </v>
      </c>
    </row>
    <row r="107" spans="1:14" ht="20.25" customHeight="1">
      <c r="A107" s="18">
        <v>98</v>
      </c>
      <c r="B107" s="18"/>
      <c r="C107" s="18"/>
      <c r="D107" s="21"/>
      <c r="E107" s="23" t="str">
        <f t="shared" ca="1" si="2"/>
        <v xml:space="preserve"> </v>
      </c>
      <c r="F107" s="525"/>
      <c r="G107" s="526"/>
      <c r="H107" s="526"/>
      <c r="I107" s="527"/>
      <c r="J107" s="35"/>
      <c r="K107" s="36" t="s">
        <v>57</v>
      </c>
      <c r="L107" s="37"/>
      <c r="N107" s="17" t="str">
        <f t="shared" ca="1" si="3"/>
        <v xml:space="preserve"> </v>
      </c>
    </row>
    <row r="108" spans="1:14" ht="20.25" customHeight="1">
      <c r="A108" s="18">
        <v>99</v>
      </c>
      <c r="B108" s="18"/>
      <c r="C108" s="18"/>
      <c r="D108" s="21"/>
      <c r="E108" s="23" t="str">
        <f t="shared" ca="1" si="2"/>
        <v xml:space="preserve"> </v>
      </c>
      <c r="F108" s="525"/>
      <c r="G108" s="526"/>
      <c r="H108" s="526"/>
      <c r="I108" s="527"/>
      <c r="J108" s="35"/>
      <c r="K108" s="36" t="s">
        <v>57</v>
      </c>
      <c r="L108" s="37"/>
      <c r="N108" s="17" t="str">
        <f t="shared" ca="1" si="3"/>
        <v xml:space="preserve"> </v>
      </c>
    </row>
    <row r="109" spans="1:14" ht="20.25" customHeight="1">
      <c r="A109" s="18">
        <v>100</v>
      </c>
      <c r="B109" s="18"/>
      <c r="C109" s="18"/>
      <c r="D109" s="21"/>
      <c r="E109" s="23" t="str">
        <f t="shared" ca="1" si="2"/>
        <v xml:space="preserve"> </v>
      </c>
      <c r="F109" s="525"/>
      <c r="G109" s="526"/>
      <c r="H109" s="526"/>
      <c r="I109" s="527"/>
      <c r="J109" s="35"/>
      <c r="K109" s="36" t="s">
        <v>57</v>
      </c>
      <c r="L109" s="37"/>
      <c r="N109" s="17" t="str">
        <f t="shared" ca="1" si="3"/>
        <v xml:space="preserve"> </v>
      </c>
    </row>
    <row r="110" spans="1:14" ht="20.25" customHeight="1">
      <c r="A110" s="18">
        <v>101</v>
      </c>
      <c r="B110" s="18"/>
      <c r="C110" s="18"/>
      <c r="D110" s="21"/>
      <c r="E110" s="23" t="str">
        <f t="shared" ca="1" si="2"/>
        <v xml:space="preserve"> </v>
      </c>
      <c r="F110" s="525"/>
      <c r="G110" s="526"/>
      <c r="H110" s="526"/>
      <c r="I110" s="527"/>
      <c r="J110" s="35"/>
      <c r="K110" s="36" t="s">
        <v>57</v>
      </c>
      <c r="L110" s="37"/>
      <c r="N110" s="17" t="str">
        <f t="shared" ca="1" si="3"/>
        <v xml:space="preserve"> </v>
      </c>
    </row>
    <row r="111" spans="1:14" ht="20.25" customHeight="1">
      <c r="A111" s="18">
        <v>102</v>
      </c>
      <c r="B111" s="18"/>
      <c r="C111" s="18"/>
      <c r="D111" s="21"/>
      <c r="E111" s="23" t="str">
        <f t="shared" ca="1" si="2"/>
        <v xml:space="preserve"> </v>
      </c>
      <c r="F111" s="525"/>
      <c r="G111" s="526"/>
      <c r="H111" s="526"/>
      <c r="I111" s="527"/>
      <c r="J111" s="35"/>
      <c r="K111" s="36" t="s">
        <v>57</v>
      </c>
      <c r="L111" s="37"/>
      <c r="N111" s="17" t="str">
        <f t="shared" ca="1" si="3"/>
        <v xml:space="preserve"> </v>
      </c>
    </row>
    <row r="112" spans="1:14" ht="20.25" customHeight="1">
      <c r="A112" s="18">
        <v>103</v>
      </c>
      <c r="B112" s="18"/>
      <c r="C112" s="18"/>
      <c r="D112" s="21"/>
      <c r="E112" s="23" t="str">
        <f t="shared" ca="1" si="2"/>
        <v xml:space="preserve"> </v>
      </c>
      <c r="F112" s="525"/>
      <c r="G112" s="526"/>
      <c r="H112" s="526"/>
      <c r="I112" s="527"/>
      <c r="J112" s="35"/>
      <c r="K112" s="36" t="s">
        <v>57</v>
      </c>
      <c r="L112" s="37"/>
      <c r="N112" s="17" t="str">
        <f t="shared" ca="1" si="3"/>
        <v xml:space="preserve"> </v>
      </c>
    </row>
    <row r="113" spans="1:14" ht="20.25" customHeight="1">
      <c r="A113" s="18">
        <v>104</v>
      </c>
      <c r="B113" s="18"/>
      <c r="C113" s="18"/>
      <c r="D113" s="21"/>
      <c r="E113" s="23" t="str">
        <f t="shared" ca="1" si="2"/>
        <v xml:space="preserve"> </v>
      </c>
      <c r="F113" s="525"/>
      <c r="G113" s="526"/>
      <c r="H113" s="526"/>
      <c r="I113" s="527"/>
      <c r="J113" s="35"/>
      <c r="K113" s="36" t="s">
        <v>57</v>
      </c>
      <c r="L113" s="37"/>
      <c r="N113" s="17" t="str">
        <f t="shared" ca="1" si="3"/>
        <v xml:space="preserve"> </v>
      </c>
    </row>
    <row r="114" spans="1:14" ht="20.25" customHeight="1">
      <c r="A114" s="18">
        <v>105</v>
      </c>
      <c r="B114" s="18"/>
      <c r="C114" s="18"/>
      <c r="D114" s="21"/>
      <c r="E114" s="23" t="str">
        <f t="shared" ca="1" si="2"/>
        <v xml:space="preserve"> </v>
      </c>
      <c r="F114" s="525"/>
      <c r="G114" s="526"/>
      <c r="H114" s="526"/>
      <c r="I114" s="527"/>
      <c r="J114" s="35"/>
      <c r="K114" s="36" t="s">
        <v>57</v>
      </c>
      <c r="L114" s="37"/>
      <c r="N114" s="17" t="str">
        <f t="shared" ca="1" si="3"/>
        <v xml:space="preserve"> </v>
      </c>
    </row>
    <row r="115" spans="1:14" ht="20.25" customHeight="1">
      <c r="A115" s="18">
        <v>106</v>
      </c>
      <c r="B115" s="18"/>
      <c r="C115" s="18"/>
      <c r="D115" s="21"/>
      <c r="E115" s="23" t="str">
        <f t="shared" ca="1" si="2"/>
        <v xml:space="preserve"> </v>
      </c>
      <c r="F115" s="525"/>
      <c r="G115" s="526"/>
      <c r="H115" s="526"/>
      <c r="I115" s="527"/>
      <c r="J115" s="35"/>
      <c r="K115" s="36" t="s">
        <v>57</v>
      </c>
      <c r="L115" s="37"/>
      <c r="N115" s="17" t="str">
        <f t="shared" ca="1" si="3"/>
        <v xml:space="preserve"> </v>
      </c>
    </row>
    <row r="116" spans="1:14" ht="20.25" customHeight="1">
      <c r="A116" s="18">
        <v>107</v>
      </c>
      <c r="B116" s="18"/>
      <c r="C116" s="18"/>
      <c r="D116" s="21"/>
      <c r="E116" s="23" t="str">
        <f t="shared" ca="1" si="2"/>
        <v xml:space="preserve"> </v>
      </c>
      <c r="F116" s="525"/>
      <c r="G116" s="526"/>
      <c r="H116" s="526"/>
      <c r="I116" s="527"/>
      <c r="J116" s="35"/>
      <c r="K116" s="36" t="s">
        <v>57</v>
      </c>
      <c r="L116" s="37"/>
      <c r="N116" s="17" t="str">
        <f t="shared" ca="1" si="3"/>
        <v xml:space="preserve"> </v>
      </c>
    </row>
    <row r="117" spans="1:14" ht="20.25" customHeight="1">
      <c r="A117" s="18">
        <v>108</v>
      </c>
      <c r="B117" s="18"/>
      <c r="C117" s="18"/>
      <c r="D117" s="21"/>
      <c r="E117" s="23" t="str">
        <f t="shared" ca="1" si="2"/>
        <v xml:space="preserve"> </v>
      </c>
      <c r="F117" s="525"/>
      <c r="G117" s="526"/>
      <c r="H117" s="526"/>
      <c r="I117" s="527"/>
      <c r="J117" s="35"/>
      <c r="K117" s="36" t="s">
        <v>57</v>
      </c>
      <c r="L117" s="37"/>
      <c r="N117" s="17" t="str">
        <f t="shared" ca="1" si="3"/>
        <v xml:space="preserve"> </v>
      </c>
    </row>
    <row r="118" spans="1:14" ht="20.25" customHeight="1">
      <c r="A118" s="18">
        <v>109</v>
      </c>
      <c r="B118" s="18"/>
      <c r="C118" s="18"/>
      <c r="D118" s="21"/>
      <c r="E118" s="23" t="str">
        <f t="shared" ca="1" si="2"/>
        <v xml:space="preserve"> </v>
      </c>
      <c r="F118" s="525"/>
      <c r="G118" s="526"/>
      <c r="H118" s="526"/>
      <c r="I118" s="527"/>
      <c r="J118" s="35"/>
      <c r="K118" s="36" t="s">
        <v>57</v>
      </c>
      <c r="L118" s="37"/>
      <c r="N118" s="17" t="str">
        <f t="shared" ca="1" si="3"/>
        <v xml:space="preserve"> </v>
      </c>
    </row>
    <row r="119" spans="1:14" ht="20.25" customHeight="1">
      <c r="A119" s="18">
        <v>110</v>
      </c>
      <c r="B119" s="18"/>
      <c r="C119" s="18"/>
      <c r="D119" s="21"/>
      <c r="E119" s="23" t="str">
        <f t="shared" ca="1" si="2"/>
        <v xml:space="preserve"> </v>
      </c>
      <c r="F119" s="525"/>
      <c r="G119" s="526"/>
      <c r="H119" s="526"/>
      <c r="I119" s="527"/>
      <c r="J119" s="35"/>
      <c r="K119" s="36" t="s">
        <v>57</v>
      </c>
      <c r="L119" s="37"/>
      <c r="N119" s="17" t="str">
        <f t="shared" ca="1" si="3"/>
        <v xml:space="preserve"> </v>
      </c>
    </row>
    <row r="120" spans="1:14" ht="20.25" customHeight="1">
      <c r="A120" s="18">
        <v>111</v>
      </c>
      <c r="B120" s="18"/>
      <c r="C120" s="18"/>
      <c r="D120" s="21"/>
      <c r="E120" s="23" t="str">
        <f t="shared" ca="1" si="2"/>
        <v xml:space="preserve"> </v>
      </c>
      <c r="F120" s="525"/>
      <c r="G120" s="526"/>
      <c r="H120" s="526"/>
      <c r="I120" s="527"/>
      <c r="J120" s="35"/>
      <c r="K120" s="36" t="s">
        <v>57</v>
      </c>
      <c r="L120" s="37"/>
      <c r="N120" s="17" t="str">
        <f t="shared" ca="1" si="3"/>
        <v xml:space="preserve"> </v>
      </c>
    </row>
    <row r="121" spans="1:14" ht="20.25" customHeight="1">
      <c r="A121" s="18">
        <v>112</v>
      </c>
      <c r="B121" s="18"/>
      <c r="C121" s="18"/>
      <c r="D121" s="21"/>
      <c r="E121" s="23" t="str">
        <f t="shared" ca="1" si="2"/>
        <v xml:space="preserve"> </v>
      </c>
      <c r="F121" s="525"/>
      <c r="G121" s="526"/>
      <c r="H121" s="526"/>
      <c r="I121" s="527"/>
      <c r="J121" s="35"/>
      <c r="K121" s="36" t="s">
        <v>57</v>
      </c>
      <c r="L121" s="37"/>
      <c r="N121" s="17" t="str">
        <f t="shared" ca="1" si="3"/>
        <v xml:space="preserve"> </v>
      </c>
    </row>
    <row r="122" spans="1:14" ht="20.25" customHeight="1">
      <c r="A122" s="18">
        <v>113</v>
      </c>
      <c r="B122" s="18"/>
      <c r="C122" s="18"/>
      <c r="D122" s="21"/>
      <c r="E122" s="23" t="str">
        <f t="shared" ca="1" si="2"/>
        <v xml:space="preserve"> </v>
      </c>
      <c r="F122" s="525"/>
      <c r="G122" s="526"/>
      <c r="H122" s="526"/>
      <c r="I122" s="527"/>
      <c r="J122" s="35"/>
      <c r="K122" s="36" t="s">
        <v>57</v>
      </c>
      <c r="L122" s="37"/>
      <c r="N122" s="17" t="str">
        <f t="shared" ca="1" si="3"/>
        <v xml:space="preserve"> </v>
      </c>
    </row>
    <row r="123" spans="1:14" ht="20.25" customHeight="1">
      <c r="A123" s="18">
        <v>114</v>
      </c>
      <c r="B123" s="18"/>
      <c r="C123" s="18"/>
      <c r="D123" s="21"/>
      <c r="E123" s="23" t="str">
        <f t="shared" ca="1" si="2"/>
        <v xml:space="preserve"> </v>
      </c>
      <c r="F123" s="525"/>
      <c r="G123" s="526"/>
      <c r="H123" s="526"/>
      <c r="I123" s="527"/>
      <c r="J123" s="35"/>
      <c r="K123" s="36" t="s">
        <v>57</v>
      </c>
      <c r="L123" s="37"/>
      <c r="N123" s="17" t="str">
        <f t="shared" ca="1" si="3"/>
        <v xml:space="preserve"> </v>
      </c>
    </row>
    <row r="124" spans="1:14" ht="20.25" customHeight="1">
      <c r="A124" s="18">
        <v>115</v>
      </c>
      <c r="B124" s="18"/>
      <c r="C124" s="18"/>
      <c r="D124" s="21"/>
      <c r="E124" s="23" t="str">
        <f t="shared" ca="1" si="2"/>
        <v xml:space="preserve"> </v>
      </c>
      <c r="F124" s="525"/>
      <c r="G124" s="526"/>
      <c r="H124" s="526"/>
      <c r="I124" s="527"/>
      <c r="J124" s="35"/>
      <c r="K124" s="36" t="s">
        <v>57</v>
      </c>
      <c r="L124" s="37"/>
      <c r="N124" s="17" t="str">
        <f t="shared" ca="1" si="3"/>
        <v xml:space="preserve"> </v>
      </c>
    </row>
    <row r="125" spans="1:14" ht="20.25" customHeight="1">
      <c r="A125" s="18">
        <v>116</v>
      </c>
      <c r="B125" s="18"/>
      <c r="C125" s="18"/>
      <c r="D125" s="21"/>
      <c r="E125" s="23" t="str">
        <f t="shared" ca="1" si="2"/>
        <v xml:space="preserve"> </v>
      </c>
      <c r="F125" s="525"/>
      <c r="G125" s="526"/>
      <c r="H125" s="526"/>
      <c r="I125" s="527"/>
      <c r="J125" s="35"/>
      <c r="K125" s="36" t="s">
        <v>57</v>
      </c>
      <c r="L125" s="37"/>
      <c r="N125" s="17" t="str">
        <f t="shared" ca="1" si="3"/>
        <v xml:space="preserve"> </v>
      </c>
    </row>
    <row r="126" spans="1:14" ht="20.25" customHeight="1">
      <c r="A126" s="18">
        <v>117</v>
      </c>
      <c r="B126" s="18"/>
      <c r="C126" s="18"/>
      <c r="D126" s="21"/>
      <c r="E126" s="23" t="str">
        <f t="shared" ca="1" si="2"/>
        <v xml:space="preserve"> </v>
      </c>
      <c r="F126" s="525"/>
      <c r="G126" s="526"/>
      <c r="H126" s="526"/>
      <c r="I126" s="527"/>
      <c r="J126" s="35"/>
      <c r="K126" s="36" t="s">
        <v>57</v>
      </c>
      <c r="L126" s="37"/>
      <c r="N126" s="17" t="str">
        <f t="shared" ca="1" si="3"/>
        <v xml:space="preserve"> </v>
      </c>
    </row>
    <row r="127" spans="1:14" ht="20.25" customHeight="1">
      <c r="A127" s="18">
        <v>118</v>
      </c>
      <c r="B127" s="18"/>
      <c r="C127" s="18"/>
      <c r="D127" s="21"/>
      <c r="E127" s="23" t="str">
        <f t="shared" ca="1" si="2"/>
        <v xml:space="preserve"> </v>
      </c>
      <c r="F127" s="525"/>
      <c r="G127" s="526"/>
      <c r="H127" s="526"/>
      <c r="I127" s="527"/>
      <c r="J127" s="35"/>
      <c r="K127" s="36" t="s">
        <v>57</v>
      </c>
      <c r="L127" s="37"/>
      <c r="N127" s="17" t="str">
        <f t="shared" ca="1" si="3"/>
        <v xml:space="preserve"> </v>
      </c>
    </row>
    <row r="128" spans="1:14" ht="20.25" customHeight="1">
      <c r="A128" s="18">
        <v>119</v>
      </c>
      <c r="B128" s="18"/>
      <c r="C128" s="18"/>
      <c r="D128" s="21"/>
      <c r="E128" s="23" t="str">
        <f t="shared" ca="1" si="2"/>
        <v xml:space="preserve"> </v>
      </c>
      <c r="F128" s="525"/>
      <c r="G128" s="526"/>
      <c r="H128" s="526"/>
      <c r="I128" s="527"/>
      <c r="J128" s="35"/>
      <c r="K128" s="36" t="s">
        <v>57</v>
      </c>
      <c r="L128" s="37"/>
      <c r="N128" s="17" t="str">
        <f t="shared" ca="1" si="3"/>
        <v xml:space="preserve"> </v>
      </c>
    </row>
    <row r="129" spans="1:14" ht="20.25" customHeight="1">
      <c r="A129" s="18">
        <v>120</v>
      </c>
      <c r="B129" s="18"/>
      <c r="C129" s="18"/>
      <c r="D129" s="21"/>
      <c r="E129" s="23" t="str">
        <f t="shared" ca="1" si="2"/>
        <v xml:space="preserve"> </v>
      </c>
      <c r="F129" s="525"/>
      <c r="G129" s="526"/>
      <c r="H129" s="526"/>
      <c r="I129" s="527"/>
      <c r="J129" s="35"/>
      <c r="K129" s="36" t="s">
        <v>57</v>
      </c>
      <c r="L129" s="37"/>
      <c r="N129" s="17" t="str">
        <f t="shared" ca="1" si="3"/>
        <v xml:space="preserve"> </v>
      </c>
    </row>
    <row r="130" spans="1:14" ht="20.25" customHeight="1">
      <c r="A130" s="18">
        <v>121</v>
      </c>
      <c r="B130" s="18"/>
      <c r="C130" s="18"/>
      <c r="D130" s="21"/>
      <c r="E130" s="23" t="str">
        <f t="shared" ca="1" si="2"/>
        <v xml:space="preserve"> </v>
      </c>
      <c r="F130" s="525"/>
      <c r="G130" s="526"/>
      <c r="H130" s="526"/>
      <c r="I130" s="527"/>
      <c r="J130" s="35"/>
      <c r="K130" s="36" t="s">
        <v>57</v>
      </c>
      <c r="L130" s="37"/>
      <c r="N130" s="17" t="str">
        <f t="shared" ca="1" si="3"/>
        <v xml:space="preserve"> </v>
      </c>
    </row>
    <row r="131" spans="1:14" ht="20.25" customHeight="1">
      <c r="A131" s="18">
        <v>122</v>
      </c>
      <c r="B131" s="18"/>
      <c r="C131" s="18"/>
      <c r="D131" s="21"/>
      <c r="E131" s="23" t="str">
        <f t="shared" ca="1" si="2"/>
        <v xml:space="preserve"> </v>
      </c>
      <c r="F131" s="525"/>
      <c r="G131" s="526"/>
      <c r="H131" s="526"/>
      <c r="I131" s="527"/>
      <c r="J131" s="35"/>
      <c r="K131" s="36" t="s">
        <v>57</v>
      </c>
      <c r="L131" s="37"/>
      <c r="N131" s="17" t="str">
        <f t="shared" ca="1" si="3"/>
        <v xml:space="preserve"> </v>
      </c>
    </row>
    <row r="132" spans="1:14" ht="20.25" customHeight="1">
      <c r="A132" s="18">
        <v>123</v>
      </c>
      <c r="B132" s="18"/>
      <c r="C132" s="18"/>
      <c r="D132" s="21"/>
      <c r="E132" s="23" t="str">
        <f t="shared" ca="1" si="2"/>
        <v xml:space="preserve"> </v>
      </c>
      <c r="F132" s="525"/>
      <c r="G132" s="526"/>
      <c r="H132" s="526"/>
      <c r="I132" s="527"/>
      <c r="J132" s="35"/>
      <c r="K132" s="36" t="s">
        <v>57</v>
      </c>
      <c r="L132" s="37"/>
      <c r="N132" s="17" t="str">
        <f t="shared" ca="1" si="3"/>
        <v xml:space="preserve"> </v>
      </c>
    </row>
    <row r="133" spans="1:14" ht="20.25" customHeight="1">
      <c r="A133" s="18">
        <v>124</v>
      </c>
      <c r="B133" s="18"/>
      <c r="C133" s="18"/>
      <c r="D133" s="21"/>
      <c r="E133" s="23" t="str">
        <f t="shared" ca="1" si="2"/>
        <v xml:space="preserve"> </v>
      </c>
      <c r="F133" s="525"/>
      <c r="G133" s="526"/>
      <c r="H133" s="526"/>
      <c r="I133" s="527"/>
      <c r="J133" s="35"/>
      <c r="K133" s="36" t="s">
        <v>57</v>
      </c>
      <c r="L133" s="37"/>
      <c r="N133" s="17" t="str">
        <f t="shared" ca="1" si="3"/>
        <v xml:space="preserve"> </v>
      </c>
    </row>
    <row r="134" spans="1:14" ht="20.25" customHeight="1">
      <c r="A134" s="18">
        <v>125</v>
      </c>
      <c r="B134" s="18"/>
      <c r="C134" s="18"/>
      <c r="D134" s="21"/>
      <c r="E134" s="23" t="str">
        <f t="shared" ca="1" si="2"/>
        <v xml:space="preserve"> </v>
      </c>
      <c r="F134" s="525"/>
      <c r="G134" s="526"/>
      <c r="H134" s="526"/>
      <c r="I134" s="527"/>
      <c r="J134" s="35"/>
      <c r="K134" s="36" t="s">
        <v>57</v>
      </c>
      <c r="L134" s="37"/>
      <c r="N134" s="17" t="str">
        <f t="shared" ca="1" si="3"/>
        <v xml:space="preserve"> </v>
      </c>
    </row>
    <row r="135" spans="1:14" ht="20.25" customHeight="1">
      <c r="A135" s="18">
        <v>126</v>
      </c>
      <c r="B135" s="18"/>
      <c r="C135" s="18"/>
      <c r="D135" s="21"/>
      <c r="E135" s="23" t="str">
        <f t="shared" ca="1" si="2"/>
        <v xml:space="preserve"> </v>
      </c>
      <c r="F135" s="525"/>
      <c r="G135" s="526"/>
      <c r="H135" s="526"/>
      <c r="I135" s="527"/>
      <c r="J135" s="35"/>
      <c r="K135" s="36" t="s">
        <v>57</v>
      </c>
      <c r="L135" s="37"/>
      <c r="N135" s="17" t="str">
        <f t="shared" ca="1" si="3"/>
        <v xml:space="preserve"> </v>
      </c>
    </row>
    <row r="136" spans="1:14" ht="20.25" customHeight="1">
      <c r="A136" s="18">
        <v>127</v>
      </c>
      <c r="B136" s="18"/>
      <c r="C136" s="18"/>
      <c r="D136" s="21"/>
      <c r="E136" s="23" t="str">
        <f t="shared" ca="1" si="2"/>
        <v xml:space="preserve"> </v>
      </c>
      <c r="F136" s="525"/>
      <c r="G136" s="526"/>
      <c r="H136" s="526"/>
      <c r="I136" s="527"/>
      <c r="J136" s="35"/>
      <c r="K136" s="36" t="s">
        <v>57</v>
      </c>
      <c r="L136" s="37"/>
      <c r="N136" s="17" t="str">
        <f t="shared" ca="1" si="3"/>
        <v xml:space="preserve"> </v>
      </c>
    </row>
    <row r="137" spans="1:14" ht="20.25" customHeight="1">
      <c r="A137" s="18">
        <v>128</v>
      </c>
      <c r="B137" s="18"/>
      <c r="C137" s="18"/>
      <c r="D137" s="21"/>
      <c r="E137" s="23" t="str">
        <f t="shared" ca="1" si="2"/>
        <v xml:space="preserve"> </v>
      </c>
      <c r="F137" s="525"/>
      <c r="G137" s="526"/>
      <c r="H137" s="526"/>
      <c r="I137" s="527"/>
      <c r="J137" s="35"/>
      <c r="K137" s="36" t="s">
        <v>57</v>
      </c>
      <c r="L137" s="37"/>
      <c r="N137" s="17" t="str">
        <f t="shared" ca="1" si="3"/>
        <v xml:space="preserve"> </v>
      </c>
    </row>
    <row r="138" spans="1:14" ht="20.25" customHeight="1">
      <c r="A138" s="18">
        <v>129</v>
      </c>
      <c r="B138" s="18"/>
      <c r="C138" s="18"/>
      <c r="D138" s="21"/>
      <c r="E138" s="23" t="str">
        <f t="shared" ca="1" si="2"/>
        <v xml:space="preserve"> </v>
      </c>
      <c r="F138" s="525"/>
      <c r="G138" s="526"/>
      <c r="H138" s="526"/>
      <c r="I138" s="527"/>
      <c r="J138" s="35"/>
      <c r="K138" s="36" t="s">
        <v>57</v>
      </c>
      <c r="L138" s="37"/>
      <c r="N138" s="17" t="str">
        <f t="shared" ca="1" si="3"/>
        <v xml:space="preserve"> </v>
      </c>
    </row>
    <row r="139" spans="1:14" ht="20.25" customHeight="1">
      <c r="A139" s="18">
        <v>130</v>
      </c>
      <c r="B139" s="18"/>
      <c r="C139" s="18"/>
      <c r="D139" s="21"/>
      <c r="E139" s="23" t="str">
        <f t="shared" ref="E139:E156" ca="1" si="4">IF(ISBLANK(D139)," ",DATEDIF(D139,DATE(YEAR(TODAY()),4,1),"Y"))</f>
        <v xml:space="preserve"> </v>
      </c>
      <c r="F139" s="525"/>
      <c r="G139" s="526"/>
      <c r="H139" s="526"/>
      <c r="I139" s="527"/>
      <c r="J139" s="35"/>
      <c r="K139" s="36" t="s">
        <v>57</v>
      </c>
      <c r="L139" s="37"/>
      <c r="N139" s="17" t="str">
        <f t="shared" ref="N139:N156" ca="1" si="5">C139&amp;E139</f>
        <v xml:space="preserve"> </v>
      </c>
    </row>
    <row r="140" spans="1:14" ht="20.25" customHeight="1">
      <c r="A140" s="18">
        <v>131</v>
      </c>
      <c r="B140" s="18"/>
      <c r="C140" s="18"/>
      <c r="D140" s="21"/>
      <c r="E140" s="23" t="str">
        <f t="shared" ca="1" si="4"/>
        <v xml:space="preserve"> </v>
      </c>
      <c r="F140" s="525"/>
      <c r="G140" s="526"/>
      <c r="H140" s="526"/>
      <c r="I140" s="527"/>
      <c r="J140" s="35"/>
      <c r="K140" s="36" t="s">
        <v>57</v>
      </c>
      <c r="L140" s="37"/>
      <c r="N140" s="17" t="str">
        <f t="shared" ca="1" si="5"/>
        <v xml:space="preserve"> </v>
      </c>
    </row>
    <row r="141" spans="1:14" ht="20.25" customHeight="1">
      <c r="A141" s="18">
        <v>132</v>
      </c>
      <c r="B141" s="18"/>
      <c r="C141" s="18"/>
      <c r="D141" s="21"/>
      <c r="E141" s="23" t="str">
        <f t="shared" ca="1" si="4"/>
        <v xml:space="preserve"> </v>
      </c>
      <c r="F141" s="525"/>
      <c r="G141" s="526"/>
      <c r="H141" s="526"/>
      <c r="I141" s="527"/>
      <c r="J141" s="35"/>
      <c r="K141" s="36" t="s">
        <v>57</v>
      </c>
      <c r="L141" s="37"/>
      <c r="N141" s="17" t="str">
        <f t="shared" ca="1" si="5"/>
        <v xml:space="preserve"> </v>
      </c>
    </row>
    <row r="142" spans="1:14" ht="20.25" customHeight="1">
      <c r="A142" s="18">
        <v>133</v>
      </c>
      <c r="B142" s="18"/>
      <c r="C142" s="18"/>
      <c r="D142" s="21"/>
      <c r="E142" s="23" t="str">
        <f t="shared" ca="1" si="4"/>
        <v xml:space="preserve"> </v>
      </c>
      <c r="F142" s="525"/>
      <c r="G142" s="526"/>
      <c r="H142" s="526"/>
      <c r="I142" s="527"/>
      <c r="J142" s="35"/>
      <c r="K142" s="36" t="s">
        <v>57</v>
      </c>
      <c r="L142" s="37"/>
      <c r="N142" s="17" t="str">
        <f t="shared" ca="1" si="5"/>
        <v xml:space="preserve"> </v>
      </c>
    </row>
    <row r="143" spans="1:14" ht="20.25" customHeight="1">
      <c r="A143" s="18">
        <v>134</v>
      </c>
      <c r="B143" s="18"/>
      <c r="C143" s="18"/>
      <c r="D143" s="21"/>
      <c r="E143" s="23" t="str">
        <f t="shared" ca="1" si="4"/>
        <v xml:space="preserve"> </v>
      </c>
      <c r="F143" s="525"/>
      <c r="G143" s="526"/>
      <c r="H143" s="526"/>
      <c r="I143" s="527"/>
      <c r="J143" s="35"/>
      <c r="K143" s="36" t="s">
        <v>57</v>
      </c>
      <c r="L143" s="37"/>
      <c r="N143" s="17" t="str">
        <f t="shared" ca="1" si="5"/>
        <v xml:space="preserve"> </v>
      </c>
    </row>
    <row r="144" spans="1:14" ht="20.25" customHeight="1">
      <c r="A144" s="18">
        <v>135</v>
      </c>
      <c r="B144" s="18"/>
      <c r="C144" s="18"/>
      <c r="D144" s="21"/>
      <c r="E144" s="23" t="str">
        <f t="shared" ca="1" si="4"/>
        <v xml:space="preserve"> </v>
      </c>
      <c r="F144" s="525"/>
      <c r="G144" s="526"/>
      <c r="H144" s="526"/>
      <c r="I144" s="527"/>
      <c r="J144" s="35"/>
      <c r="K144" s="36" t="s">
        <v>57</v>
      </c>
      <c r="L144" s="37"/>
      <c r="N144" s="17" t="str">
        <f t="shared" ca="1" si="5"/>
        <v xml:space="preserve"> </v>
      </c>
    </row>
    <row r="145" spans="1:14" ht="20.25" customHeight="1">
      <c r="A145" s="18">
        <v>136</v>
      </c>
      <c r="B145" s="18"/>
      <c r="C145" s="18"/>
      <c r="D145" s="21"/>
      <c r="E145" s="23" t="str">
        <f t="shared" ca="1" si="4"/>
        <v xml:space="preserve"> </v>
      </c>
      <c r="F145" s="525"/>
      <c r="G145" s="526"/>
      <c r="H145" s="526"/>
      <c r="I145" s="527"/>
      <c r="J145" s="35"/>
      <c r="K145" s="36" t="s">
        <v>57</v>
      </c>
      <c r="L145" s="37"/>
      <c r="N145" s="17" t="str">
        <f t="shared" ca="1" si="5"/>
        <v xml:space="preserve"> </v>
      </c>
    </row>
    <row r="146" spans="1:14" ht="20.25" customHeight="1">
      <c r="A146" s="18">
        <v>137</v>
      </c>
      <c r="B146" s="18"/>
      <c r="C146" s="18"/>
      <c r="D146" s="21"/>
      <c r="E146" s="23" t="str">
        <f t="shared" ca="1" si="4"/>
        <v xml:space="preserve"> </v>
      </c>
      <c r="F146" s="525"/>
      <c r="G146" s="526"/>
      <c r="H146" s="526"/>
      <c r="I146" s="527"/>
      <c r="J146" s="35"/>
      <c r="K146" s="36" t="s">
        <v>57</v>
      </c>
      <c r="L146" s="37"/>
      <c r="N146" s="17" t="str">
        <f t="shared" ca="1" si="5"/>
        <v xml:space="preserve"> </v>
      </c>
    </row>
    <row r="147" spans="1:14" ht="20.25" customHeight="1">
      <c r="A147" s="18">
        <v>138</v>
      </c>
      <c r="B147" s="18"/>
      <c r="C147" s="18"/>
      <c r="D147" s="21"/>
      <c r="E147" s="23" t="str">
        <f t="shared" ca="1" si="4"/>
        <v xml:space="preserve"> </v>
      </c>
      <c r="F147" s="525"/>
      <c r="G147" s="526"/>
      <c r="H147" s="526"/>
      <c r="I147" s="527"/>
      <c r="J147" s="35"/>
      <c r="K147" s="36" t="s">
        <v>57</v>
      </c>
      <c r="L147" s="37"/>
      <c r="N147" s="17" t="str">
        <f t="shared" ca="1" si="5"/>
        <v xml:space="preserve"> </v>
      </c>
    </row>
    <row r="148" spans="1:14" ht="20.25" customHeight="1">
      <c r="A148" s="18">
        <v>139</v>
      </c>
      <c r="B148" s="18"/>
      <c r="C148" s="18"/>
      <c r="D148" s="21"/>
      <c r="E148" s="23" t="str">
        <f t="shared" ca="1" si="4"/>
        <v xml:space="preserve"> </v>
      </c>
      <c r="F148" s="525"/>
      <c r="G148" s="526"/>
      <c r="H148" s="526"/>
      <c r="I148" s="527"/>
      <c r="J148" s="35"/>
      <c r="K148" s="36" t="s">
        <v>57</v>
      </c>
      <c r="L148" s="37"/>
      <c r="N148" s="17" t="str">
        <f t="shared" ca="1" si="5"/>
        <v xml:space="preserve"> </v>
      </c>
    </row>
    <row r="149" spans="1:14" ht="20.25" customHeight="1">
      <c r="A149" s="18">
        <v>140</v>
      </c>
      <c r="B149" s="18"/>
      <c r="C149" s="18"/>
      <c r="D149" s="21"/>
      <c r="E149" s="23" t="str">
        <f t="shared" ca="1" si="4"/>
        <v xml:space="preserve"> </v>
      </c>
      <c r="F149" s="525"/>
      <c r="G149" s="526"/>
      <c r="H149" s="526"/>
      <c r="I149" s="527"/>
      <c r="J149" s="35"/>
      <c r="K149" s="36" t="s">
        <v>57</v>
      </c>
      <c r="L149" s="37"/>
      <c r="N149" s="17" t="str">
        <f t="shared" ca="1" si="5"/>
        <v xml:space="preserve"> </v>
      </c>
    </row>
    <row r="150" spans="1:14" ht="20.25" customHeight="1">
      <c r="A150" s="18">
        <v>141</v>
      </c>
      <c r="B150" s="18"/>
      <c r="C150" s="18"/>
      <c r="D150" s="21"/>
      <c r="E150" s="23" t="str">
        <f t="shared" ca="1" si="4"/>
        <v xml:space="preserve"> </v>
      </c>
      <c r="F150" s="525"/>
      <c r="G150" s="526"/>
      <c r="H150" s="526"/>
      <c r="I150" s="527"/>
      <c r="J150" s="35"/>
      <c r="K150" s="36" t="s">
        <v>57</v>
      </c>
      <c r="L150" s="37"/>
      <c r="N150" s="17" t="str">
        <f t="shared" ca="1" si="5"/>
        <v xml:space="preserve"> </v>
      </c>
    </row>
    <row r="151" spans="1:14" ht="20.25" customHeight="1">
      <c r="A151" s="18">
        <v>142</v>
      </c>
      <c r="B151" s="18"/>
      <c r="C151" s="18"/>
      <c r="D151" s="21"/>
      <c r="E151" s="23" t="str">
        <f t="shared" ca="1" si="4"/>
        <v xml:space="preserve"> </v>
      </c>
      <c r="F151" s="525"/>
      <c r="G151" s="526"/>
      <c r="H151" s="526"/>
      <c r="I151" s="527"/>
      <c r="J151" s="35"/>
      <c r="K151" s="36" t="s">
        <v>57</v>
      </c>
      <c r="L151" s="37"/>
      <c r="N151" s="17" t="str">
        <f t="shared" ca="1" si="5"/>
        <v xml:space="preserve"> </v>
      </c>
    </row>
    <row r="152" spans="1:14" ht="20.25" customHeight="1">
      <c r="A152" s="18">
        <v>143</v>
      </c>
      <c r="B152" s="18"/>
      <c r="C152" s="18"/>
      <c r="D152" s="21"/>
      <c r="E152" s="23" t="str">
        <f t="shared" ca="1" si="4"/>
        <v xml:space="preserve"> </v>
      </c>
      <c r="F152" s="525"/>
      <c r="G152" s="526"/>
      <c r="H152" s="526"/>
      <c r="I152" s="527"/>
      <c r="J152" s="35"/>
      <c r="K152" s="36" t="s">
        <v>57</v>
      </c>
      <c r="L152" s="37"/>
      <c r="N152" s="17" t="str">
        <f t="shared" ca="1" si="5"/>
        <v xml:space="preserve"> </v>
      </c>
    </row>
    <row r="153" spans="1:14" ht="20.25" customHeight="1">
      <c r="A153" s="18">
        <v>144</v>
      </c>
      <c r="B153" s="18"/>
      <c r="C153" s="18"/>
      <c r="D153" s="21"/>
      <c r="E153" s="23" t="str">
        <f t="shared" ca="1" si="4"/>
        <v xml:space="preserve"> </v>
      </c>
      <c r="F153" s="525"/>
      <c r="G153" s="526"/>
      <c r="H153" s="526"/>
      <c r="I153" s="527"/>
      <c r="J153" s="35"/>
      <c r="K153" s="36" t="s">
        <v>57</v>
      </c>
      <c r="L153" s="37"/>
      <c r="N153" s="17" t="str">
        <f t="shared" ca="1" si="5"/>
        <v xml:space="preserve"> </v>
      </c>
    </row>
    <row r="154" spans="1:14" ht="20.25" customHeight="1">
      <c r="A154" s="18">
        <v>145</v>
      </c>
      <c r="B154" s="18"/>
      <c r="C154" s="18"/>
      <c r="D154" s="21"/>
      <c r="E154" s="23" t="str">
        <f t="shared" ca="1" si="4"/>
        <v xml:space="preserve"> </v>
      </c>
      <c r="F154" s="525"/>
      <c r="G154" s="526"/>
      <c r="H154" s="526"/>
      <c r="I154" s="527"/>
      <c r="J154" s="35"/>
      <c r="K154" s="36" t="s">
        <v>57</v>
      </c>
      <c r="L154" s="37"/>
      <c r="N154" s="17" t="str">
        <f t="shared" ca="1" si="5"/>
        <v xml:space="preserve"> </v>
      </c>
    </row>
    <row r="155" spans="1:14" ht="20.25" customHeight="1">
      <c r="A155" s="18">
        <v>146</v>
      </c>
      <c r="B155" s="18"/>
      <c r="C155" s="18"/>
      <c r="D155" s="21"/>
      <c r="E155" s="23" t="str">
        <f t="shared" ca="1" si="4"/>
        <v xml:space="preserve"> </v>
      </c>
      <c r="F155" s="525"/>
      <c r="G155" s="526"/>
      <c r="H155" s="526"/>
      <c r="I155" s="527"/>
      <c r="J155" s="35"/>
      <c r="K155" s="36" t="s">
        <v>57</v>
      </c>
      <c r="L155" s="37"/>
      <c r="N155" s="17" t="str">
        <f t="shared" ca="1" si="5"/>
        <v xml:space="preserve"> </v>
      </c>
    </row>
    <row r="156" spans="1:14" ht="20.25" customHeight="1">
      <c r="A156" s="18">
        <v>147</v>
      </c>
      <c r="B156" s="18"/>
      <c r="C156" s="18"/>
      <c r="D156" s="21"/>
      <c r="E156" s="23" t="str">
        <f t="shared" ca="1" si="4"/>
        <v xml:space="preserve"> </v>
      </c>
      <c r="F156" s="525"/>
      <c r="G156" s="526"/>
      <c r="H156" s="526"/>
      <c r="I156" s="527"/>
      <c r="J156" s="35"/>
      <c r="K156" s="36" t="s">
        <v>57</v>
      </c>
      <c r="L156" s="37"/>
      <c r="N156" s="17" t="str">
        <f t="shared" ca="1" si="5"/>
        <v xml:space="preserve"> </v>
      </c>
    </row>
  </sheetData>
  <sheetProtection selectLockedCells="1" selectUnlockedCells="1"/>
  <protectedRanges>
    <protectedRange sqref="J10:J156" name="範囲7"/>
    <protectedRange sqref="C10:C156" name="範囲6"/>
    <protectedRange sqref="L10:L156" name="範囲4"/>
    <protectedRange sqref="B10:C156" name="範囲1"/>
    <protectedRange sqref="F10:J156" name="範囲3"/>
    <protectedRange sqref="D10:D156" name="範囲5"/>
  </protectedRanges>
  <mergeCells count="166">
    <mergeCell ref="F1:H1"/>
    <mergeCell ref="C4:D4"/>
    <mergeCell ref="C5:D5"/>
    <mergeCell ref="C6:D6"/>
    <mergeCell ref="E4:F4"/>
    <mergeCell ref="E5:F5"/>
    <mergeCell ref="E6:F6"/>
    <mergeCell ref="H2:L2"/>
    <mergeCell ref="F2:G2"/>
    <mergeCell ref="J4:L4"/>
    <mergeCell ref="G4:H4"/>
    <mergeCell ref="F10:I10"/>
    <mergeCell ref="F11:I11"/>
    <mergeCell ref="J9:L9"/>
    <mergeCell ref="F9:I9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24:I24"/>
    <mergeCell ref="F25:I25"/>
    <mergeCell ref="F26:I26"/>
    <mergeCell ref="F27:I27"/>
    <mergeCell ref="F34:I34"/>
    <mergeCell ref="F35:I35"/>
    <mergeCell ref="F28:I28"/>
    <mergeCell ref="F29:I29"/>
    <mergeCell ref="F30:I30"/>
    <mergeCell ref="F31:I31"/>
    <mergeCell ref="F32:I32"/>
    <mergeCell ref="F33:I33"/>
    <mergeCell ref="F40:I40"/>
    <mergeCell ref="F41:I41"/>
    <mergeCell ref="F42:I42"/>
    <mergeCell ref="F36:I36"/>
    <mergeCell ref="F37:I37"/>
    <mergeCell ref="F38:I38"/>
    <mergeCell ref="F39:I39"/>
    <mergeCell ref="F43:I43"/>
    <mergeCell ref="F44:I44"/>
    <mergeCell ref="F45:I45"/>
    <mergeCell ref="F46:I46"/>
    <mergeCell ref="F47:I47"/>
    <mergeCell ref="F48:I48"/>
    <mergeCell ref="F49:I49"/>
    <mergeCell ref="F50:I50"/>
    <mergeCell ref="F51:I51"/>
    <mergeCell ref="F52:I52"/>
    <mergeCell ref="F53:I53"/>
    <mergeCell ref="F54:I54"/>
    <mergeCell ref="F55:I55"/>
    <mergeCell ref="F56:I56"/>
    <mergeCell ref="F57:I57"/>
    <mergeCell ref="F58:I58"/>
    <mergeCell ref="F59:I59"/>
    <mergeCell ref="F60:I60"/>
    <mergeCell ref="F61:I61"/>
    <mergeCell ref="F62:I62"/>
    <mergeCell ref="F63:I63"/>
    <mergeCell ref="F64:I64"/>
    <mergeCell ref="F65:I65"/>
    <mergeCell ref="F66:I66"/>
    <mergeCell ref="F67:I67"/>
    <mergeCell ref="F68:I68"/>
    <mergeCell ref="F69:I69"/>
    <mergeCell ref="F70:I70"/>
    <mergeCell ref="F71:I71"/>
    <mergeCell ref="F72:I72"/>
    <mergeCell ref="F73:I73"/>
    <mergeCell ref="F74:I74"/>
    <mergeCell ref="F75:I75"/>
    <mergeCell ref="F76:I76"/>
    <mergeCell ref="F77:I77"/>
    <mergeCell ref="F78:I78"/>
    <mergeCell ref="F79:I79"/>
    <mergeCell ref="F80:I80"/>
    <mergeCell ref="F81:I81"/>
    <mergeCell ref="F82:I82"/>
    <mergeCell ref="F83:I83"/>
    <mergeCell ref="F84:I84"/>
    <mergeCell ref="F85:I85"/>
    <mergeCell ref="F86:I86"/>
    <mergeCell ref="F87:I87"/>
    <mergeCell ref="F88:I88"/>
    <mergeCell ref="F89:I89"/>
    <mergeCell ref="F90:I90"/>
    <mergeCell ref="F91:I91"/>
    <mergeCell ref="F92:I92"/>
    <mergeCell ref="F93:I93"/>
    <mergeCell ref="F94:I94"/>
    <mergeCell ref="F95:I95"/>
    <mergeCell ref="F96:I96"/>
    <mergeCell ref="F97:I97"/>
    <mergeCell ref="F98:I98"/>
    <mergeCell ref="F99:I99"/>
    <mergeCell ref="F100:I100"/>
    <mergeCell ref="F101:I101"/>
    <mergeCell ref="F102:I102"/>
    <mergeCell ref="F103:I103"/>
    <mergeCell ref="F104:I104"/>
    <mergeCell ref="F105:I105"/>
    <mergeCell ref="F106:I106"/>
    <mergeCell ref="F107:I107"/>
    <mergeCell ref="F108:I108"/>
    <mergeCell ref="F109:I109"/>
    <mergeCell ref="F110:I110"/>
    <mergeCell ref="F115:I115"/>
    <mergeCell ref="F116:I116"/>
    <mergeCell ref="F117:I117"/>
    <mergeCell ref="F111:I111"/>
    <mergeCell ref="F112:I112"/>
    <mergeCell ref="F113:I113"/>
    <mergeCell ref="F114:I114"/>
    <mergeCell ref="F140:I140"/>
    <mergeCell ref="F141:I141"/>
    <mergeCell ref="F142:I142"/>
    <mergeCell ref="F131:I131"/>
    <mergeCell ref="F132:I132"/>
    <mergeCell ref="F133:I133"/>
    <mergeCell ref="F134:I134"/>
    <mergeCell ref="F135:I135"/>
    <mergeCell ref="F119:I119"/>
    <mergeCell ref="F120:I120"/>
    <mergeCell ref="F121:I121"/>
    <mergeCell ref="F122:I122"/>
    <mergeCell ref="F123:I123"/>
    <mergeCell ref="F124:I124"/>
    <mergeCell ref="F136:I136"/>
    <mergeCell ref="F125:I125"/>
    <mergeCell ref="F126:I126"/>
    <mergeCell ref="F127:I127"/>
    <mergeCell ref="F128:I128"/>
    <mergeCell ref="F129:I129"/>
    <mergeCell ref="F130:I130"/>
    <mergeCell ref="F155:I155"/>
    <mergeCell ref="F156:I156"/>
    <mergeCell ref="F151:I151"/>
    <mergeCell ref="F152:I152"/>
    <mergeCell ref="F153:I153"/>
    <mergeCell ref="F154:I154"/>
    <mergeCell ref="J5:K5"/>
    <mergeCell ref="C7:D7"/>
    <mergeCell ref="E7:F7"/>
    <mergeCell ref="G5:H5"/>
    <mergeCell ref="G6:H6"/>
    <mergeCell ref="G7:H7"/>
    <mergeCell ref="F150:I150"/>
    <mergeCell ref="F143:I143"/>
    <mergeCell ref="F144:I144"/>
    <mergeCell ref="F145:I145"/>
    <mergeCell ref="F146:I146"/>
    <mergeCell ref="F118:I118"/>
    <mergeCell ref="F147:I147"/>
    <mergeCell ref="F148:I148"/>
    <mergeCell ref="F149:I149"/>
    <mergeCell ref="F137:I137"/>
    <mergeCell ref="F138:I138"/>
    <mergeCell ref="F139:I139"/>
  </mergeCells>
  <phoneticPr fontId="3"/>
  <conditionalFormatting sqref="C10:C156">
    <cfRule type="containsText" dxfId="33" priority="1" stopIfTrue="1" operator="containsText" text="女">
      <formula>NOT(ISERROR(SEARCH("女",C10)))</formula>
    </cfRule>
    <cfRule type="containsText" dxfId="32" priority="2" stopIfTrue="1" operator="containsText" text="男">
      <formula>NOT(ISERROR(SEARCH("男",C10)))</formula>
    </cfRule>
  </conditionalFormatting>
  <conditionalFormatting sqref="G5:H5">
    <cfRule type="cellIs" dxfId="31" priority="3" stopIfTrue="1" operator="notEqual">
      <formula>$B$5+$C$5+$E$5</formula>
    </cfRule>
  </conditionalFormatting>
  <conditionalFormatting sqref="G6:H6">
    <cfRule type="cellIs" priority="4" stopIfTrue="1" operator="notEqual">
      <formula>$B$6+$C$6+$E$6</formula>
    </cfRule>
  </conditionalFormatting>
  <conditionalFormatting sqref="G7:H7">
    <cfRule type="cellIs" dxfId="30" priority="5" stopIfTrue="1" operator="notEqual">
      <formula>$B$7+$C$7+$E$7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E120"/>
  <sheetViews>
    <sheetView workbookViewId="0"/>
  </sheetViews>
  <sheetFormatPr defaultRowHeight="13.5"/>
  <cols>
    <col min="1" max="1" width="7" style="13" bestFit="1" customWidth="1"/>
    <col min="2" max="2" width="7.625" style="13" bestFit="1" customWidth="1"/>
    <col min="3" max="3" width="6.5" style="13" bestFit="1" customWidth="1"/>
    <col min="4" max="4" width="9.75" style="13" bestFit="1" customWidth="1"/>
    <col min="5" max="5" width="8.875" style="13" bestFit="1" customWidth="1"/>
    <col min="6" max="6" width="7" style="13" bestFit="1" customWidth="1"/>
    <col min="7" max="7" width="7.625" style="13" bestFit="1" customWidth="1"/>
    <col min="8" max="8" width="6.5" style="13" bestFit="1" customWidth="1"/>
    <col min="9" max="9" width="9.75" style="13" bestFit="1" customWidth="1"/>
    <col min="10" max="10" width="8.875" style="13" bestFit="1" customWidth="1"/>
    <col min="11" max="16384" width="9" style="13"/>
  </cols>
  <sheetData>
    <row r="1" spans="1:5">
      <c r="A1" s="10">
        <v>20</v>
      </c>
      <c r="B1" s="11">
        <v>7400</v>
      </c>
      <c r="C1" s="10">
        <v>300</v>
      </c>
      <c r="D1" s="12">
        <v>9000</v>
      </c>
      <c r="E1" s="11">
        <f>A1*C1+B1</f>
        <v>13400</v>
      </c>
    </row>
    <row r="2" spans="1:5">
      <c r="A2" s="10">
        <v>21</v>
      </c>
      <c r="B2" s="11">
        <v>7400</v>
      </c>
      <c r="C2" s="10">
        <v>300</v>
      </c>
      <c r="D2" s="12">
        <v>9000</v>
      </c>
      <c r="E2" s="11">
        <f>A2*C2+B2</f>
        <v>13700</v>
      </c>
    </row>
    <row r="3" spans="1:5">
      <c r="A3" s="10">
        <v>22</v>
      </c>
      <c r="B3" s="11">
        <v>7400</v>
      </c>
      <c r="C3" s="10">
        <v>300</v>
      </c>
      <c r="D3" s="12">
        <v>9000</v>
      </c>
      <c r="E3" s="11">
        <f>A3*C3+B3</f>
        <v>14000</v>
      </c>
    </row>
    <row r="4" spans="1:5">
      <c r="A4" s="10">
        <v>23</v>
      </c>
      <c r="B4" s="11">
        <v>7400</v>
      </c>
      <c r="C4" s="10">
        <v>300</v>
      </c>
      <c r="D4" s="12">
        <v>9000</v>
      </c>
      <c r="E4" s="11">
        <f>A4*C4+B4</f>
        <v>14300</v>
      </c>
    </row>
    <row r="5" spans="1:5">
      <c r="A5" s="10">
        <v>24</v>
      </c>
      <c r="B5" s="11">
        <v>7400</v>
      </c>
      <c r="C5" s="10">
        <v>300</v>
      </c>
      <c r="D5" s="12">
        <v>9000</v>
      </c>
      <c r="E5" s="11">
        <f t="shared" ref="E5:E10" si="0">A5*C5+B5</f>
        <v>14600</v>
      </c>
    </row>
    <row r="6" spans="1:5">
      <c r="A6" s="10">
        <v>25</v>
      </c>
      <c r="B6" s="11">
        <v>7400</v>
      </c>
      <c r="C6" s="10">
        <v>300</v>
      </c>
      <c r="D6" s="12">
        <v>9000</v>
      </c>
      <c r="E6" s="11">
        <f t="shared" si="0"/>
        <v>14900</v>
      </c>
    </row>
    <row r="7" spans="1:5">
      <c r="A7" s="10">
        <v>26</v>
      </c>
      <c r="B7" s="11">
        <v>7400</v>
      </c>
      <c r="C7" s="10">
        <v>300</v>
      </c>
      <c r="D7" s="12">
        <v>9000</v>
      </c>
      <c r="E7" s="11">
        <f t="shared" si="0"/>
        <v>15200</v>
      </c>
    </row>
    <row r="8" spans="1:5">
      <c r="A8" s="10">
        <v>27</v>
      </c>
      <c r="B8" s="11">
        <v>7400</v>
      </c>
      <c r="C8" s="10">
        <v>300</v>
      </c>
      <c r="D8" s="12">
        <v>9000</v>
      </c>
      <c r="E8" s="11">
        <f t="shared" si="0"/>
        <v>15500</v>
      </c>
    </row>
    <row r="9" spans="1:5">
      <c r="A9" s="10">
        <v>28</v>
      </c>
      <c r="B9" s="11">
        <v>7400</v>
      </c>
      <c r="C9" s="10">
        <v>300</v>
      </c>
      <c r="D9" s="12">
        <v>9000</v>
      </c>
      <c r="E9" s="11">
        <f t="shared" si="0"/>
        <v>15800</v>
      </c>
    </row>
    <row r="10" spans="1:5">
      <c r="A10" s="10">
        <v>29</v>
      </c>
      <c r="B10" s="11">
        <v>7400</v>
      </c>
      <c r="C10" s="10">
        <v>300</v>
      </c>
      <c r="D10" s="12">
        <v>9000</v>
      </c>
      <c r="E10" s="11">
        <f t="shared" si="0"/>
        <v>16100</v>
      </c>
    </row>
    <row r="11" spans="1:5">
      <c r="A11" s="11">
        <v>30</v>
      </c>
      <c r="B11" s="11">
        <v>7400</v>
      </c>
      <c r="C11" s="11">
        <v>300</v>
      </c>
      <c r="D11" s="11">
        <f>A11*C11</f>
        <v>9000</v>
      </c>
      <c r="E11" s="11">
        <f t="shared" ref="E11:E74" si="1">B11+D11</f>
        <v>16400</v>
      </c>
    </row>
    <row r="12" spans="1:5" s="14" customFormat="1">
      <c r="A12" s="11">
        <v>31</v>
      </c>
      <c r="B12" s="11">
        <v>7400</v>
      </c>
      <c r="C12" s="11">
        <v>298</v>
      </c>
      <c r="D12" s="11">
        <f>A12*C12</f>
        <v>9238</v>
      </c>
      <c r="E12" s="11">
        <f t="shared" si="1"/>
        <v>16638</v>
      </c>
    </row>
    <row r="13" spans="1:5">
      <c r="A13" s="11">
        <v>32</v>
      </c>
      <c r="B13" s="11">
        <v>7400</v>
      </c>
      <c r="C13" s="11">
        <v>296</v>
      </c>
      <c r="D13" s="11">
        <f t="shared" ref="D13:D65" si="2">A13*C13</f>
        <v>9472</v>
      </c>
      <c r="E13" s="11">
        <f t="shared" si="1"/>
        <v>16872</v>
      </c>
    </row>
    <row r="14" spans="1:5" s="14" customFormat="1">
      <c r="A14" s="11">
        <v>33</v>
      </c>
      <c r="B14" s="11">
        <v>7400</v>
      </c>
      <c r="C14" s="11">
        <v>294</v>
      </c>
      <c r="D14" s="11">
        <f t="shared" si="2"/>
        <v>9702</v>
      </c>
      <c r="E14" s="11">
        <f t="shared" si="1"/>
        <v>17102</v>
      </c>
    </row>
    <row r="15" spans="1:5">
      <c r="A15" s="11">
        <v>34</v>
      </c>
      <c r="B15" s="11">
        <v>7400</v>
      </c>
      <c r="C15" s="11">
        <v>292</v>
      </c>
      <c r="D15" s="11">
        <f t="shared" si="2"/>
        <v>9928</v>
      </c>
      <c r="E15" s="11">
        <f t="shared" si="1"/>
        <v>17328</v>
      </c>
    </row>
    <row r="16" spans="1:5" s="14" customFormat="1">
      <c r="A16" s="11">
        <v>35</v>
      </c>
      <c r="B16" s="11">
        <v>7400</v>
      </c>
      <c r="C16" s="11">
        <v>290</v>
      </c>
      <c r="D16" s="11">
        <f t="shared" si="2"/>
        <v>10150</v>
      </c>
      <c r="E16" s="11">
        <f t="shared" si="1"/>
        <v>17550</v>
      </c>
    </row>
    <row r="17" spans="1:5">
      <c r="A17" s="11">
        <v>36</v>
      </c>
      <c r="B17" s="11">
        <v>7400</v>
      </c>
      <c r="C17" s="11">
        <v>288</v>
      </c>
      <c r="D17" s="11">
        <f t="shared" si="2"/>
        <v>10368</v>
      </c>
      <c r="E17" s="11">
        <f t="shared" si="1"/>
        <v>17768</v>
      </c>
    </row>
    <row r="18" spans="1:5" s="14" customFormat="1">
      <c r="A18" s="11">
        <v>37</v>
      </c>
      <c r="B18" s="11">
        <v>7400</v>
      </c>
      <c r="C18" s="11">
        <v>286</v>
      </c>
      <c r="D18" s="11">
        <f t="shared" si="2"/>
        <v>10582</v>
      </c>
      <c r="E18" s="11">
        <f t="shared" si="1"/>
        <v>17982</v>
      </c>
    </row>
    <row r="19" spans="1:5">
      <c r="A19" s="11">
        <v>38</v>
      </c>
      <c r="B19" s="11">
        <v>7400</v>
      </c>
      <c r="C19" s="11">
        <v>284</v>
      </c>
      <c r="D19" s="11">
        <f t="shared" si="2"/>
        <v>10792</v>
      </c>
      <c r="E19" s="11">
        <f t="shared" si="1"/>
        <v>18192</v>
      </c>
    </row>
    <row r="20" spans="1:5" s="14" customFormat="1">
      <c r="A20" s="11">
        <v>39</v>
      </c>
      <c r="B20" s="11">
        <v>7400</v>
      </c>
      <c r="C20" s="11">
        <v>282</v>
      </c>
      <c r="D20" s="11">
        <f t="shared" si="2"/>
        <v>10998</v>
      </c>
      <c r="E20" s="11">
        <f t="shared" si="1"/>
        <v>18398</v>
      </c>
    </row>
    <row r="21" spans="1:5">
      <c r="A21" s="11">
        <v>40</v>
      </c>
      <c r="B21" s="11">
        <v>7400</v>
      </c>
      <c r="C21" s="11">
        <v>280</v>
      </c>
      <c r="D21" s="11">
        <f t="shared" si="2"/>
        <v>11200</v>
      </c>
      <c r="E21" s="11">
        <f t="shared" si="1"/>
        <v>18600</v>
      </c>
    </row>
    <row r="22" spans="1:5" s="14" customFormat="1">
      <c r="A22" s="11">
        <v>41</v>
      </c>
      <c r="B22" s="11">
        <v>7400</v>
      </c>
      <c r="C22" s="11">
        <v>278</v>
      </c>
      <c r="D22" s="11">
        <f t="shared" si="2"/>
        <v>11398</v>
      </c>
      <c r="E22" s="11">
        <f t="shared" si="1"/>
        <v>18798</v>
      </c>
    </row>
    <row r="23" spans="1:5">
      <c r="A23" s="11">
        <v>42</v>
      </c>
      <c r="B23" s="11">
        <v>7400</v>
      </c>
      <c r="C23" s="11">
        <v>276</v>
      </c>
      <c r="D23" s="11">
        <f t="shared" si="2"/>
        <v>11592</v>
      </c>
      <c r="E23" s="11">
        <f t="shared" si="1"/>
        <v>18992</v>
      </c>
    </row>
    <row r="24" spans="1:5" s="14" customFormat="1">
      <c r="A24" s="11">
        <v>43</v>
      </c>
      <c r="B24" s="11">
        <v>7400</v>
      </c>
      <c r="C24" s="11">
        <v>274</v>
      </c>
      <c r="D24" s="11">
        <f t="shared" si="2"/>
        <v>11782</v>
      </c>
      <c r="E24" s="11">
        <f t="shared" si="1"/>
        <v>19182</v>
      </c>
    </row>
    <row r="25" spans="1:5">
      <c r="A25" s="11">
        <v>44</v>
      </c>
      <c r="B25" s="11">
        <v>7400</v>
      </c>
      <c r="C25" s="11">
        <v>272</v>
      </c>
      <c r="D25" s="11">
        <f t="shared" si="2"/>
        <v>11968</v>
      </c>
      <c r="E25" s="11">
        <f t="shared" si="1"/>
        <v>19368</v>
      </c>
    </row>
    <row r="26" spans="1:5" s="14" customFormat="1">
      <c r="A26" s="11">
        <v>45</v>
      </c>
      <c r="B26" s="11">
        <v>7400</v>
      </c>
      <c r="C26" s="11">
        <v>270</v>
      </c>
      <c r="D26" s="11">
        <f t="shared" si="2"/>
        <v>12150</v>
      </c>
      <c r="E26" s="11">
        <f t="shared" si="1"/>
        <v>19550</v>
      </c>
    </row>
    <row r="27" spans="1:5">
      <c r="A27" s="11">
        <v>46</v>
      </c>
      <c r="B27" s="11">
        <v>7400</v>
      </c>
      <c r="C27" s="11">
        <v>268</v>
      </c>
      <c r="D27" s="11">
        <f t="shared" si="2"/>
        <v>12328</v>
      </c>
      <c r="E27" s="11">
        <f t="shared" si="1"/>
        <v>19728</v>
      </c>
    </row>
    <row r="28" spans="1:5" s="14" customFormat="1">
      <c r="A28" s="11">
        <v>47</v>
      </c>
      <c r="B28" s="11">
        <v>7400</v>
      </c>
      <c r="C28" s="11">
        <v>266</v>
      </c>
      <c r="D28" s="11">
        <f t="shared" si="2"/>
        <v>12502</v>
      </c>
      <c r="E28" s="11">
        <f t="shared" si="1"/>
        <v>19902</v>
      </c>
    </row>
    <row r="29" spans="1:5">
      <c r="A29" s="11">
        <v>48</v>
      </c>
      <c r="B29" s="11">
        <v>7400</v>
      </c>
      <c r="C29" s="11">
        <v>264</v>
      </c>
      <c r="D29" s="11">
        <f t="shared" si="2"/>
        <v>12672</v>
      </c>
      <c r="E29" s="11">
        <f t="shared" si="1"/>
        <v>20072</v>
      </c>
    </row>
    <row r="30" spans="1:5" s="14" customFormat="1">
      <c r="A30" s="11">
        <v>49</v>
      </c>
      <c r="B30" s="11">
        <v>7400</v>
      </c>
      <c r="C30" s="11">
        <v>262</v>
      </c>
      <c r="D30" s="11">
        <f t="shared" si="2"/>
        <v>12838</v>
      </c>
      <c r="E30" s="11">
        <f t="shared" si="1"/>
        <v>20238</v>
      </c>
    </row>
    <row r="31" spans="1:5">
      <c r="A31" s="11">
        <v>50</v>
      </c>
      <c r="B31" s="11">
        <v>7400</v>
      </c>
      <c r="C31" s="11">
        <v>260</v>
      </c>
      <c r="D31" s="11">
        <f t="shared" si="2"/>
        <v>13000</v>
      </c>
      <c r="E31" s="11">
        <f t="shared" si="1"/>
        <v>20400</v>
      </c>
    </row>
    <row r="32" spans="1:5" s="14" customFormat="1">
      <c r="A32" s="11">
        <v>51</v>
      </c>
      <c r="B32" s="11">
        <v>7400</v>
      </c>
      <c r="C32" s="11">
        <v>258</v>
      </c>
      <c r="D32" s="11">
        <f t="shared" si="2"/>
        <v>13158</v>
      </c>
      <c r="E32" s="11">
        <f t="shared" si="1"/>
        <v>20558</v>
      </c>
    </row>
    <row r="33" spans="1:5">
      <c r="A33" s="11">
        <v>52</v>
      </c>
      <c r="B33" s="11">
        <v>7400</v>
      </c>
      <c r="C33" s="11">
        <v>256</v>
      </c>
      <c r="D33" s="11">
        <f t="shared" si="2"/>
        <v>13312</v>
      </c>
      <c r="E33" s="11">
        <f t="shared" si="1"/>
        <v>20712</v>
      </c>
    </row>
    <row r="34" spans="1:5" s="14" customFormat="1">
      <c r="A34" s="11">
        <v>53</v>
      </c>
      <c r="B34" s="11">
        <v>7400</v>
      </c>
      <c r="C34" s="11">
        <v>254</v>
      </c>
      <c r="D34" s="11">
        <f t="shared" si="2"/>
        <v>13462</v>
      </c>
      <c r="E34" s="11">
        <f t="shared" si="1"/>
        <v>20862</v>
      </c>
    </row>
    <row r="35" spans="1:5">
      <c r="A35" s="11">
        <v>54</v>
      </c>
      <c r="B35" s="11">
        <v>7400</v>
      </c>
      <c r="C35" s="11">
        <v>252</v>
      </c>
      <c r="D35" s="11">
        <f t="shared" si="2"/>
        <v>13608</v>
      </c>
      <c r="E35" s="11">
        <f t="shared" si="1"/>
        <v>21008</v>
      </c>
    </row>
    <row r="36" spans="1:5" s="14" customFormat="1">
      <c r="A36" s="11">
        <v>55</v>
      </c>
      <c r="B36" s="11">
        <v>7400</v>
      </c>
      <c r="C36" s="11">
        <v>250</v>
      </c>
      <c r="D36" s="11">
        <f t="shared" si="2"/>
        <v>13750</v>
      </c>
      <c r="E36" s="11">
        <f t="shared" si="1"/>
        <v>21150</v>
      </c>
    </row>
    <row r="37" spans="1:5">
      <c r="A37" s="11">
        <v>56</v>
      </c>
      <c r="B37" s="11">
        <v>7400</v>
      </c>
      <c r="C37" s="11">
        <v>248</v>
      </c>
      <c r="D37" s="11">
        <f t="shared" si="2"/>
        <v>13888</v>
      </c>
      <c r="E37" s="11">
        <f t="shared" si="1"/>
        <v>21288</v>
      </c>
    </row>
    <row r="38" spans="1:5" s="14" customFormat="1">
      <c r="A38" s="11">
        <v>57</v>
      </c>
      <c r="B38" s="11">
        <v>7400</v>
      </c>
      <c r="C38" s="11">
        <v>246</v>
      </c>
      <c r="D38" s="11">
        <f t="shared" si="2"/>
        <v>14022</v>
      </c>
      <c r="E38" s="11">
        <f t="shared" si="1"/>
        <v>21422</v>
      </c>
    </row>
    <row r="39" spans="1:5">
      <c r="A39" s="11">
        <v>58</v>
      </c>
      <c r="B39" s="11">
        <v>7400</v>
      </c>
      <c r="C39" s="11">
        <v>244</v>
      </c>
      <c r="D39" s="11">
        <f t="shared" si="2"/>
        <v>14152</v>
      </c>
      <c r="E39" s="11">
        <f t="shared" si="1"/>
        <v>21552</v>
      </c>
    </row>
    <row r="40" spans="1:5" s="14" customFormat="1">
      <c r="A40" s="11">
        <v>59</v>
      </c>
      <c r="B40" s="11">
        <v>7400</v>
      </c>
      <c r="C40" s="11">
        <v>242</v>
      </c>
      <c r="D40" s="11">
        <f t="shared" si="2"/>
        <v>14278</v>
      </c>
      <c r="E40" s="11">
        <f t="shared" si="1"/>
        <v>21678</v>
      </c>
    </row>
    <row r="41" spans="1:5">
      <c r="A41" s="11">
        <v>60</v>
      </c>
      <c r="B41" s="11">
        <v>7400</v>
      </c>
      <c r="C41" s="11">
        <v>240</v>
      </c>
      <c r="D41" s="11">
        <f t="shared" si="2"/>
        <v>14400</v>
      </c>
      <c r="E41" s="11">
        <f t="shared" si="1"/>
        <v>21800</v>
      </c>
    </row>
    <row r="42" spans="1:5" s="14" customFormat="1">
      <c r="A42" s="11">
        <v>61</v>
      </c>
      <c r="B42" s="11">
        <v>7400</v>
      </c>
      <c r="C42" s="11">
        <v>238</v>
      </c>
      <c r="D42" s="11">
        <f t="shared" si="2"/>
        <v>14518</v>
      </c>
      <c r="E42" s="11">
        <f t="shared" si="1"/>
        <v>21918</v>
      </c>
    </row>
    <row r="43" spans="1:5">
      <c r="A43" s="11">
        <v>62</v>
      </c>
      <c r="B43" s="11">
        <v>7400</v>
      </c>
      <c r="C43" s="11">
        <v>236</v>
      </c>
      <c r="D43" s="11">
        <f t="shared" si="2"/>
        <v>14632</v>
      </c>
      <c r="E43" s="11">
        <f t="shared" si="1"/>
        <v>22032</v>
      </c>
    </row>
    <row r="44" spans="1:5" s="14" customFormat="1">
      <c r="A44" s="11">
        <v>63</v>
      </c>
      <c r="B44" s="11">
        <v>7400</v>
      </c>
      <c r="C44" s="11">
        <v>234</v>
      </c>
      <c r="D44" s="11">
        <f t="shared" si="2"/>
        <v>14742</v>
      </c>
      <c r="E44" s="11">
        <f t="shared" si="1"/>
        <v>22142</v>
      </c>
    </row>
    <row r="45" spans="1:5">
      <c r="A45" s="11">
        <v>64</v>
      </c>
      <c r="B45" s="11">
        <v>7400</v>
      </c>
      <c r="C45" s="11">
        <v>232</v>
      </c>
      <c r="D45" s="11">
        <f t="shared" si="2"/>
        <v>14848</v>
      </c>
      <c r="E45" s="11">
        <f t="shared" si="1"/>
        <v>22248</v>
      </c>
    </row>
    <row r="46" spans="1:5" s="14" customFormat="1">
      <c r="A46" s="11">
        <v>65</v>
      </c>
      <c r="B46" s="11">
        <v>7400</v>
      </c>
      <c r="C46" s="11">
        <v>230</v>
      </c>
      <c r="D46" s="11">
        <f t="shared" si="2"/>
        <v>14950</v>
      </c>
      <c r="E46" s="11">
        <f t="shared" si="1"/>
        <v>22350</v>
      </c>
    </row>
    <row r="47" spans="1:5">
      <c r="A47" s="11">
        <v>66</v>
      </c>
      <c r="B47" s="11">
        <v>7400</v>
      </c>
      <c r="C47" s="11">
        <v>228</v>
      </c>
      <c r="D47" s="11">
        <f t="shared" si="2"/>
        <v>15048</v>
      </c>
      <c r="E47" s="11">
        <f t="shared" si="1"/>
        <v>22448</v>
      </c>
    </row>
    <row r="48" spans="1:5" s="14" customFormat="1">
      <c r="A48" s="11">
        <v>67</v>
      </c>
      <c r="B48" s="11">
        <v>7400</v>
      </c>
      <c r="C48" s="11">
        <v>226</v>
      </c>
      <c r="D48" s="11">
        <f t="shared" si="2"/>
        <v>15142</v>
      </c>
      <c r="E48" s="11">
        <f t="shared" si="1"/>
        <v>22542</v>
      </c>
    </row>
    <row r="49" spans="1:5">
      <c r="A49" s="11">
        <v>68</v>
      </c>
      <c r="B49" s="11">
        <v>7400</v>
      </c>
      <c r="C49" s="11">
        <v>224</v>
      </c>
      <c r="D49" s="11">
        <f t="shared" si="2"/>
        <v>15232</v>
      </c>
      <c r="E49" s="11">
        <f t="shared" si="1"/>
        <v>22632</v>
      </c>
    </row>
    <row r="50" spans="1:5" s="14" customFormat="1">
      <c r="A50" s="11">
        <v>69</v>
      </c>
      <c r="B50" s="11">
        <v>7400</v>
      </c>
      <c r="C50" s="11">
        <v>222</v>
      </c>
      <c r="D50" s="11">
        <f t="shared" si="2"/>
        <v>15318</v>
      </c>
      <c r="E50" s="11">
        <f t="shared" si="1"/>
        <v>22718</v>
      </c>
    </row>
    <row r="51" spans="1:5">
      <c r="A51" s="11">
        <v>70</v>
      </c>
      <c r="B51" s="11">
        <v>7400</v>
      </c>
      <c r="C51" s="11">
        <v>220</v>
      </c>
      <c r="D51" s="11">
        <f t="shared" si="2"/>
        <v>15400</v>
      </c>
      <c r="E51" s="11">
        <f t="shared" si="1"/>
        <v>22800</v>
      </c>
    </row>
    <row r="52" spans="1:5" s="14" customFormat="1">
      <c r="A52" s="11">
        <v>71</v>
      </c>
      <c r="B52" s="11">
        <v>7400</v>
      </c>
      <c r="C52" s="11">
        <v>218</v>
      </c>
      <c r="D52" s="11">
        <f t="shared" si="2"/>
        <v>15478</v>
      </c>
      <c r="E52" s="11">
        <f t="shared" si="1"/>
        <v>22878</v>
      </c>
    </row>
    <row r="53" spans="1:5">
      <c r="A53" s="11">
        <v>72</v>
      </c>
      <c r="B53" s="11">
        <v>7400</v>
      </c>
      <c r="C53" s="11">
        <v>216</v>
      </c>
      <c r="D53" s="11">
        <f t="shared" si="2"/>
        <v>15552</v>
      </c>
      <c r="E53" s="11">
        <f t="shared" si="1"/>
        <v>22952</v>
      </c>
    </row>
    <row r="54" spans="1:5" s="14" customFormat="1">
      <c r="A54" s="11">
        <v>73</v>
      </c>
      <c r="B54" s="11">
        <v>7400</v>
      </c>
      <c r="C54" s="11">
        <v>214</v>
      </c>
      <c r="D54" s="11">
        <f t="shared" si="2"/>
        <v>15622</v>
      </c>
      <c r="E54" s="11">
        <f t="shared" si="1"/>
        <v>23022</v>
      </c>
    </row>
    <row r="55" spans="1:5">
      <c r="A55" s="11">
        <v>74</v>
      </c>
      <c r="B55" s="11">
        <v>7400</v>
      </c>
      <c r="C55" s="11">
        <v>212</v>
      </c>
      <c r="D55" s="11">
        <f t="shared" si="2"/>
        <v>15688</v>
      </c>
      <c r="E55" s="11">
        <f t="shared" si="1"/>
        <v>23088</v>
      </c>
    </row>
    <row r="56" spans="1:5" s="14" customFormat="1">
      <c r="A56" s="11">
        <v>75</v>
      </c>
      <c r="B56" s="11">
        <v>7400</v>
      </c>
      <c r="C56" s="11">
        <v>210</v>
      </c>
      <c r="D56" s="11">
        <f t="shared" si="2"/>
        <v>15750</v>
      </c>
      <c r="E56" s="11">
        <f t="shared" si="1"/>
        <v>23150</v>
      </c>
    </row>
    <row r="57" spans="1:5">
      <c r="A57" s="11">
        <v>76</v>
      </c>
      <c r="B57" s="11">
        <v>7400</v>
      </c>
      <c r="C57" s="11">
        <v>208</v>
      </c>
      <c r="D57" s="11">
        <f t="shared" si="2"/>
        <v>15808</v>
      </c>
      <c r="E57" s="11">
        <f t="shared" si="1"/>
        <v>23208</v>
      </c>
    </row>
    <row r="58" spans="1:5" s="14" customFormat="1">
      <c r="A58" s="11">
        <v>77</v>
      </c>
      <c r="B58" s="11">
        <v>7400</v>
      </c>
      <c r="C58" s="11">
        <v>206</v>
      </c>
      <c r="D58" s="11">
        <f t="shared" si="2"/>
        <v>15862</v>
      </c>
      <c r="E58" s="11">
        <f t="shared" si="1"/>
        <v>23262</v>
      </c>
    </row>
    <row r="59" spans="1:5">
      <c r="A59" s="11">
        <v>78</v>
      </c>
      <c r="B59" s="11">
        <v>7400</v>
      </c>
      <c r="C59" s="11">
        <v>204</v>
      </c>
      <c r="D59" s="11">
        <f t="shared" si="2"/>
        <v>15912</v>
      </c>
      <c r="E59" s="11">
        <f t="shared" si="1"/>
        <v>23312</v>
      </c>
    </row>
    <row r="60" spans="1:5" s="14" customFormat="1">
      <c r="A60" s="11">
        <v>79</v>
      </c>
      <c r="B60" s="11">
        <v>7400</v>
      </c>
      <c r="C60" s="11">
        <v>202</v>
      </c>
      <c r="D60" s="11">
        <f t="shared" si="2"/>
        <v>15958</v>
      </c>
      <c r="E60" s="11">
        <f t="shared" si="1"/>
        <v>23358</v>
      </c>
    </row>
    <row r="61" spans="1:5">
      <c r="A61" s="11">
        <v>80</v>
      </c>
      <c r="B61" s="11">
        <v>7400</v>
      </c>
      <c r="C61" s="11">
        <v>200</v>
      </c>
      <c r="D61" s="11">
        <f t="shared" si="2"/>
        <v>16000</v>
      </c>
      <c r="E61" s="11">
        <f t="shared" si="1"/>
        <v>23400</v>
      </c>
    </row>
    <row r="62" spans="1:5">
      <c r="A62" s="11">
        <v>81</v>
      </c>
      <c r="B62" s="11">
        <v>7400</v>
      </c>
      <c r="C62" s="11">
        <v>198</v>
      </c>
      <c r="D62" s="11">
        <f t="shared" si="2"/>
        <v>16038</v>
      </c>
      <c r="E62" s="11">
        <f t="shared" si="1"/>
        <v>23438</v>
      </c>
    </row>
    <row r="63" spans="1:5">
      <c r="A63" s="11">
        <v>82</v>
      </c>
      <c r="B63" s="11">
        <v>7400</v>
      </c>
      <c r="C63" s="11">
        <v>196</v>
      </c>
      <c r="D63" s="11">
        <f t="shared" si="2"/>
        <v>16072</v>
      </c>
      <c r="E63" s="11">
        <f t="shared" si="1"/>
        <v>23472</v>
      </c>
    </row>
    <row r="64" spans="1:5">
      <c r="A64" s="11">
        <v>83</v>
      </c>
      <c r="B64" s="11">
        <v>7400</v>
      </c>
      <c r="C64" s="11">
        <v>194</v>
      </c>
      <c r="D64" s="11">
        <f t="shared" si="2"/>
        <v>16102</v>
      </c>
      <c r="E64" s="11">
        <f t="shared" si="1"/>
        <v>23502</v>
      </c>
    </row>
    <row r="65" spans="1:5">
      <c r="A65" s="11">
        <v>84</v>
      </c>
      <c r="B65" s="11">
        <v>7400</v>
      </c>
      <c r="C65" s="11">
        <v>192</v>
      </c>
      <c r="D65" s="10">
        <f t="shared" si="2"/>
        <v>16128</v>
      </c>
      <c r="E65" s="10">
        <f t="shared" si="1"/>
        <v>23528</v>
      </c>
    </row>
    <row r="66" spans="1:5">
      <c r="A66" s="11">
        <v>85</v>
      </c>
      <c r="B66" s="11">
        <v>7400</v>
      </c>
      <c r="C66" s="11">
        <v>190</v>
      </c>
      <c r="D66" s="11">
        <f>A66*C66</f>
        <v>16150</v>
      </c>
      <c r="E66" s="11">
        <f t="shared" si="1"/>
        <v>23550</v>
      </c>
    </row>
    <row r="67" spans="1:5">
      <c r="A67" s="11">
        <v>86</v>
      </c>
      <c r="B67" s="11">
        <v>7400</v>
      </c>
      <c r="C67" s="11">
        <v>188</v>
      </c>
      <c r="D67" s="11">
        <f>A67*C67</f>
        <v>16168</v>
      </c>
      <c r="E67" s="11">
        <f t="shared" si="1"/>
        <v>23568</v>
      </c>
    </row>
    <row r="68" spans="1:5">
      <c r="A68" s="11">
        <v>87</v>
      </c>
      <c r="B68" s="11">
        <v>7400</v>
      </c>
      <c r="C68" s="11">
        <v>186</v>
      </c>
      <c r="D68" s="11">
        <f t="shared" ref="D68:D120" si="3">A68*C68</f>
        <v>16182</v>
      </c>
      <c r="E68" s="11">
        <f t="shared" si="1"/>
        <v>23582</v>
      </c>
    </row>
    <row r="69" spans="1:5">
      <c r="A69" s="11">
        <v>88</v>
      </c>
      <c r="B69" s="11">
        <v>7400</v>
      </c>
      <c r="C69" s="11">
        <v>184</v>
      </c>
      <c r="D69" s="11">
        <f t="shared" si="3"/>
        <v>16192</v>
      </c>
      <c r="E69" s="11">
        <f t="shared" si="1"/>
        <v>23592</v>
      </c>
    </row>
    <row r="70" spans="1:5">
      <c r="A70" s="11">
        <v>89</v>
      </c>
      <c r="B70" s="11">
        <v>7400</v>
      </c>
      <c r="C70" s="11">
        <v>182</v>
      </c>
      <c r="D70" s="11">
        <f t="shared" si="3"/>
        <v>16198</v>
      </c>
      <c r="E70" s="11">
        <f t="shared" si="1"/>
        <v>23598</v>
      </c>
    </row>
    <row r="71" spans="1:5">
      <c r="A71" s="11">
        <v>90</v>
      </c>
      <c r="B71" s="11">
        <v>7400</v>
      </c>
      <c r="C71" s="11">
        <v>180</v>
      </c>
      <c r="D71" s="11">
        <f t="shared" si="3"/>
        <v>16200</v>
      </c>
      <c r="E71" s="11">
        <f t="shared" si="1"/>
        <v>23600</v>
      </c>
    </row>
    <row r="72" spans="1:5">
      <c r="A72" s="11">
        <v>91</v>
      </c>
      <c r="B72" s="11">
        <v>7400</v>
      </c>
      <c r="C72" s="11">
        <v>178</v>
      </c>
      <c r="D72" s="11">
        <f t="shared" si="3"/>
        <v>16198</v>
      </c>
      <c r="E72" s="11">
        <f t="shared" si="1"/>
        <v>23598</v>
      </c>
    </row>
    <row r="73" spans="1:5">
      <c r="A73" s="11">
        <v>92</v>
      </c>
      <c r="B73" s="11">
        <v>7400</v>
      </c>
      <c r="C73" s="11">
        <v>176</v>
      </c>
      <c r="D73" s="11">
        <f t="shared" si="3"/>
        <v>16192</v>
      </c>
      <c r="E73" s="11">
        <f t="shared" si="1"/>
        <v>23592</v>
      </c>
    </row>
    <row r="74" spans="1:5">
      <c r="A74" s="11">
        <v>93</v>
      </c>
      <c r="B74" s="11">
        <v>7400</v>
      </c>
      <c r="C74" s="11">
        <v>174</v>
      </c>
      <c r="D74" s="11">
        <f t="shared" si="3"/>
        <v>16182</v>
      </c>
      <c r="E74" s="11">
        <f t="shared" si="1"/>
        <v>23582</v>
      </c>
    </row>
    <row r="75" spans="1:5">
      <c r="A75" s="11">
        <v>94</v>
      </c>
      <c r="B75" s="11">
        <v>7400</v>
      </c>
      <c r="C75" s="11">
        <v>172</v>
      </c>
      <c r="D75" s="11">
        <f t="shared" si="3"/>
        <v>16168</v>
      </c>
      <c r="E75" s="11">
        <f t="shared" ref="E75:E120" si="4">B75+D75</f>
        <v>23568</v>
      </c>
    </row>
    <row r="76" spans="1:5">
      <c r="A76" s="11">
        <v>95</v>
      </c>
      <c r="B76" s="11">
        <v>7400</v>
      </c>
      <c r="C76" s="11">
        <v>170</v>
      </c>
      <c r="D76" s="11">
        <f t="shared" si="3"/>
        <v>16150</v>
      </c>
      <c r="E76" s="11">
        <f t="shared" si="4"/>
        <v>23550</v>
      </c>
    </row>
    <row r="77" spans="1:5">
      <c r="A77" s="11">
        <v>96</v>
      </c>
      <c r="B77" s="11">
        <v>7400</v>
      </c>
      <c r="C77" s="11">
        <v>168</v>
      </c>
      <c r="D77" s="11">
        <f t="shared" si="3"/>
        <v>16128</v>
      </c>
      <c r="E77" s="11">
        <f t="shared" si="4"/>
        <v>23528</v>
      </c>
    </row>
    <row r="78" spans="1:5">
      <c r="A78" s="11">
        <v>97</v>
      </c>
      <c r="B78" s="11">
        <v>7400</v>
      </c>
      <c r="C78" s="11">
        <v>166</v>
      </c>
      <c r="D78" s="11">
        <f t="shared" si="3"/>
        <v>16102</v>
      </c>
      <c r="E78" s="11">
        <f t="shared" si="4"/>
        <v>23502</v>
      </c>
    </row>
    <row r="79" spans="1:5">
      <c r="A79" s="11">
        <v>98</v>
      </c>
      <c r="B79" s="11">
        <v>7400</v>
      </c>
      <c r="C79" s="11">
        <v>164</v>
      </c>
      <c r="D79" s="11">
        <f t="shared" si="3"/>
        <v>16072</v>
      </c>
      <c r="E79" s="11">
        <f t="shared" si="4"/>
        <v>23472</v>
      </c>
    </row>
    <row r="80" spans="1:5">
      <c r="A80" s="11">
        <v>99</v>
      </c>
      <c r="B80" s="11">
        <v>7400</v>
      </c>
      <c r="C80" s="11">
        <v>162</v>
      </c>
      <c r="D80" s="11">
        <f t="shared" si="3"/>
        <v>16038</v>
      </c>
      <c r="E80" s="11">
        <f t="shared" si="4"/>
        <v>23438</v>
      </c>
    </row>
    <row r="81" spans="1:5">
      <c r="A81" s="11">
        <v>100</v>
      </c>
      <c r="B81" s="11">
        <v>7400</v>
      </c>
      <c r="C81" s="11">
        <v>160</v>
      </c>
      <c r="D81" s="11">
        <f t="shared" si="3"/>
        <v>16000</v>
      </c>
      <c r="E81" s="11">
        <f t="shared" si="4"/>
        <v>23400</v>
      </c>
    </row>
    <row r="82" spans="1:5">
      <c r="A82" s="11">
        <v>101</v>
      </c>
      <c r="B82" s="11">
        <v>7400</v>
      </c>
      <c r="C82" s="11">
        <v>158</v>
      </c>
      <c r="D82" s="11">
        <f t="shared" si="3"/>
        <v>15958</v>
      </c>
      <c r="E82" s="11">
        <f t="shared" si="4"/>
        <v>23358</v>
      </c>
    </row>
    <row r="83" spans="1:5">
      <c r="A83" s="11">
        <v>102</v>
      </c>
      <c r="B83" s="11">
        <v>7400</v>
      </c>
      <c r="C83" s="11">
        <v>156</v>
      </c>
      <c r="D83" s="11">
        <f t="shared" si="3"/>
        <v>15912</v>
      </c>
      <c r="E83" s="11">
        <f t="shared" si="4"/>
        <v>23312</v>
      </c>
    </row>
    <row r="84" spans="1:5">
      <c r="A84" s="11">
        <v>103</v>
      </c>
      <c r="B84" s="11">
        <v>7400</v>
      </c>
      <c r="C84" s="11">
        <v>154</v>
      </c>
      <c r="D84" s="11">
        <f t="shared" si="3"/>
        <v>15862</v>
      </c>
      <c r="E84" s="11">
        <f t="shared" si="4"/>
        <v>23262</v>
      </c>
    </row>
    <row r="85" spans="1:5">
      <c r="A85" s="11">
        <v>104</v>
      </c>
      <c r="B85" s="11">
        <v>7400</v>
      </c>
      <c r="C85" s="11">
        <v>152</v>
      </c>
      <c r="D85" s="11">
        <f t="shared" si="3"/>
        <v>15808</v>
      </c>
      <c r="E85" s="11">
        <f t="shared" si="4"/>
        <v>23208</v>
      </c>
    </row>
    <row r="86" spans="1:5">
      <c r="A86" s="11">
        <v>105</v>
      </c>
      <c r="B86" s="11">
        <v>7400</v>
      </c>
      <c r="C86" s="11">
        <v>150</v>
      </c>
      <c r="D86" s="11">
        <f t="shared" si="3"/>
        <v>15750</v>
      </c>
      <c r="E86" s="11">
        <f t="shared" si="4"/>
        <v>23150</v>
      </c>
    </row>
    <row r="87" spans="1:5">
      <c r="A87" s="11">
        <v>106</v>
      </c>
      <c r="B87" s="11">
        <v>7400</v>
      </c>
      <c r="C87" s="11">
        <v>148</v>
      </c>
      <c r="D87" s="11">
        <f t="shared" si="3"/>
        <v>15688</v>
      </c>
      <c r="E87" s="11">
        <f t="shared" si="4"/>
        <v>23088</v>
      </c>
    </row>
    <row r="88" spans="1:5">
      <c r="A88" s="11">
        <v>107</v>
      </c>
      <c r="B88" s="11">
        <v>7400</v>
      </c>
      <c r="C88" s="11">
        <v>146</v>
      </c>
      <c r="D88" s="11">
        <f t="shared" si="3"/>
        <v>15622</v>
      </c>
      <c r="E88" s="11">
        <f t="shared" si="4"/>
        <v>23022</v>
      </c>
    </row>
    <row r="89" spans="1:5">
      <c r="A89" s="11">
        <v>108</v>
      </c>
      <c r="B89" s="11">
        <v>7400</v>
      </c>
      <c r="C89" s="11">
        <v>144</v>
      </c>
      <c r="D89" s="11">
        <f t="shared" si="3"/>
        <v>15552</v>
      </c>
      <c r="E89" s="11">
        <f t="shared" si="4"/>
        <v>22952</v>
      </c>
    </row>
    <row r="90" spans="1:5">
      <c r="A90" s="11">
        <v>109</v>
      </c>
      <c r="B90" s="11">
        <v>7400</v>
      </c>
      <c r="C90" s="11">
        <v>142</v>
      </c>
      <c r="D90" s="11">
        <f t="shared" si="3"/>
        <v>15478</v>
      </c>
      <c r="E90" s="11">
        <f t="shared" si="4"/>
        <v>22878</v>
      </c>
    </row>
    <row r="91" spans="1:5">
      <c r="A91" s="11">
        <v>110</v>
      </c>
      <c r="B91" s="11">
        <v>7400</v>
      </c>
      <c r="C91" s="11">
        <v>140</v>
      </c>
      <c r="D91" s="11">
        <f t="shared" si="3"/>
        <v>15400</v>
      </c>
      <c r="E91" s="11">
        <f t="shared" si="4"/>
        <v>22800</v>
      </c>
    </row>
    <row r="92" spans="1:5">
      <c r="A92" s="11">
        <v>111</v>
      </c>
      <c r="B92" s="11">
        <v>7400</v>
      </c>
      <c r="C92" s="11">
        <v>138</v>
      </c>
      <c r="D92" s="11">
        <f t="shared" si="3"/>
        <v>15318</v>
      </c>
      <c r="E92" s="11">
        <f t="shared" si="4"/>
        <v>22718</v>
      </c>
    </row>
    <row r="93" spans="1:5">
      <c r="A93" s="11">
        <v>112</v>
      </c>
      <c r="B93" s="11">
        <v>7400</v>
      </c>
      <c r="C93" s="11">
        <v>136</v>
      </c>
      <c r="D93" s="11">
        <f t="shared" si="3"/>
        <v>15232</v>
      </c>
      <c r="E93" s="11">
        <f t="shared" si="4"/>
        <v>22632</v>
      </c>
    </row>
    <row r="94" spans="1:5">
      <c r="A94" s="11">
        <v>113</v>
      </c>
      <c r="B94" s="11">
        <v>7400</v>
      </c>
      <c r="C94" s="11">
        <v>134</v>
      </c>
      <c r="D94" s="11">
        <f t="shared" si="3"/>
        <v>15142</v>
      </c>
      <c r="E94" s="11">
        <f t="shared" si="4"/>
        <v>22542</v>
      </c>
    </row>
    <row r="95" spans="1:5">
      <c r="A95" s="11">
        <v>114</v>
      </c>
      <c r="B95" s="11">
        <v>7400</v>
      </c>
      <c r="C95" s="11">
        <v>132</v>
      </c>
      <c r="D95" s="11">
        <f t="shared" si="3"/>
        <v>15048</v>
      </c>
      <c r="E95" s="11">
        <f t="shared" si="4"/>
        <v>22448</v>
      </c>
    </row>
    <row r="96" spans="1:5">
      <c r="A96" s="11">
        <v>115</v>
      </c>
      <c r="B96" s="11">
        <v>7400</v>
      </c>
      <c r="C96" s="11">
        <v>130</v>
      </c>
      <c r="D96" s="11">
        <f t="shared" si="3"/>
        <v>14950</v>
      </c>
      <c r="E96" s="11">
        <f t="shared" si="4"/>
        <v>22350</v>
      </c>
    </row>
    <row r="97" spans="1:5">
      <c r="A97" s="11">
        <v>116</v>
      </c>
      <c r="B97" s="11">
        <v>7400</v>
      </c>
      <c r="C97" s="11">
        <v>128</v>
      </c>
      <c r="D97" s="11">
        <f t="shared" si="3"/>
        <v>14848</v>
      </c>
      <c r="E97" s="11">
        <f t="shared" si="4"/>
        <v>22248</v>
      </c>
    </row>
    <row r="98" spans="1:5">
      <c r="A98" s="11">
        <v>117</v>
      </c>
      <c r="B98" s="11">
        <v>7400</v>
      </c>
      <c r="C98" s="11">
        <v>126</v>
      </c>
      <c r="D98" s="11">
        <f t="shared" si="3"/>
        <v>14742</v>
      </c>
      <c r="E98" s="11">
        <f t="shared" si="4"/>
        <v>22142</v>
      </c>
    </row>
    <row r="99" spans="1:5">
      <c r="A99" s="11">
        <v>118</v>
      </c>
      <c r="B99" s="11">
        <v>7400</v>
      </c>
      <c r="C99" s="11">
        <v>124</v>
      </c>
      <c r="D99" s="11">
        <f t="shared" si="3"/>
        <v>14632</v>
      </c>
      <c r="E99" s="11">
        <f t="shared" si="4"/>
        <v>22032</v>
      </c>
    </row>
    <row r="100" spans="1:5">
      <c r="A100" s="11">
        <v>119</v>
      </c>
      <c r="B100" s="11">
        <v>7400</v>
      </c>
      <c r="C100" s="11">
        <v>122</v>
      </c>
      <c r="D100" s="11">
        <f t="shared" si="3"/>
        <v>14518</v>
      </c>
      <c r="E100" s="11">
        <f t="shared" si="4"/>
        <v>21918</v>
      </c>
    </row>
    <row r="101" spans="1:5">
      <c r="A101" s="11">
        <v>120</v>
      </c>
      <c r="B101" s="11">
        <v>7400</v>
      </c>
      <c r="C101" s="11">
        <v>120</v>
      </c>
      <c r="D101" s="11">
        <f t="shared" si="3"/>
        <v>14400</v>
      </c>
      <c r="E101" s="11">
        <f t="shared" si="4"/>
        <v>21800</v>
      </c>
    </row>
    <row r="102" spans="1:5">
      <c r="A102" s="11">
        <v>121</v>
      </c>
      <c r="B102" s="11">
        <v>7400</v>
      </c>
      <c r="C102" s="11">
        <v>118</v>
      </c>
      <c r="D102" s="11">
        <f t="shared" si="3"/>
        <v>14278</v>
      </c>
      <c r="E102" s="11">
        <f t="shared" si="4"/>
        <v>21678</v>
      </c>
    </row>
    <row r="103" spans="1:5">
      <c r="A103" s="11">
        <v>122</v>
      </c>
      <c r="B103" s="11">
        <v>7400</v>
      </c>
      <c r="C103" s="11">
        <v>116</v>
      </c>
      <c r="D103" s="11">
        <f t="shared" si="3"/>
        <v>14152</v>
      </c>
      <c r="E103" s="11">
        <f t="shared" si="4"/>
        <v>21552</v>
      </c>
    </row>
    <row r="104" spans="1:5">
      <c r="A104" s="11">
        <v>123</v>
      </c>
      <c r="B104" s="11">
        <v>7400</v>
      </c>
      <c r="C104" s="11">
        <v>114</v>
      </c>
      <c r="D104" s="11">
        <f t="shared" si="3"/>
        <v>14022</v>
      </c>
      <c r="E104" s="11">
        <f t="shared" si="4"/>
        <v>21422</v>
      </c>
    </row>
    <row r="105" spans="1:5">
      <c r="A105" s="11">
        <v>124</v>
      </c>
      <c r="B105" s="11">
        <v>7400</v>
      </c>
      <c r="C105" s="11">
        <v>112</v>
      </c>
      <c r="D105" s="11">
        <f t="shared" si="3"/>
        <v>13888</v>
      </c>
      <c r="E105" s="11">
        <f t="shared" si="4"/>
        <v>21288</v>
      </c>
    </row>
    <row r="106" spans="1:5">
      <c r="A106" s="11">
        <v>125</v>
      </c>
      <c r="B106" s="11">
        <v>7400</v>
      </c>
      <c r="C106" s="11">
        <v>110</v>
      </c>
      <c r="D106" s="11">
        <f t="shared" si="3"/>
        <v>13750</v>
      </c>
      <c r="E106" s="11">
        <f t="shared" si="4"/>
        <v>21150</v>
      </c>
    </row>
    <row r="107" spans="1:5">
      <c r="A107" s="11">
        <v>126</v>
      </c>
      <c r="B107" s="11">
        <v>7400</v>
      </c>
      <c r="C107" s="11">
        <v>108</v>
      </c>
      <c r="D107" s="11">
        <f t="shared" si="3"/>
        <v>13608</v>
      </c>
      <c r="E107" s="11">
        <f t="shared" si="4"/>
        <v>21008</v>
      </c>
    </row>
    <row r="108" spans="1:5">
      <c r="A108" s="11">
        <v>127</v>
      </c>
      <c r="B108" s="11">
        <v>7400</v>
      </c>
      <c r="C108" s="11">
        <v>106</v>
      </c>
      <c r="D108" s="11">
        <f t="shared" si="3"/>
        <v>13462</v>
      </c>
      <c r="E108" s="11">
        <f t="shared" si="4"/>
        <v>20862</v>
      </c>
    </row>
    <row r="109" spans="1:5">
      <c r="A109" s="11">
        <v>128</v>
      </c>
      <c r="B109" s="11">
        <v>7400</v>
      </c>
      <c r="C109" s="11">
        <v>104</v>
      </c>
      <c r="D109" s="11">
        <f t="shared" si="3"/>
        <v>13312</v>
      </c>
      <c r="E109" s="11">
        <f t="shared" si="4"/>
        <v>20712</v>
      </c>
    </row>
    <row r="110" spans="1:5">
      <c r="A110" s="11">
        <v>129</v>
      </c>
      <c r="B110" s="11">
        <v>7400</v>
      </c>
      <c r="C110" s="11">
        <v>102</v>
      </c>
      <c r="D110" s="11">
        <f t="shared" si="3"/>
        <v>13158</v>
      </c>
      <c r="E110" s="11">
        <f t="shared" si="4"/>
        <v>20558</v>
      </c>
    </row>
    <row r="111" spans="1:5">
      <c r="A111" s="11">
        <v>130</v>
      </c>
      <c r="B111" s="11">
        <v>7400</v>
      </c>
      <c r="C111" s="11">
        <v>100</v>
      </c>
      <c r="D111" s="11">
        <f t="shared" si="3"/>
        <v>13000</v>
      </c>
      <c r="E111" s="11">
        <f t="shared" si="4"/>
        <v>20400</v>
      </c>
    </row>
    <row r="112" spans="1:5">
      <c r="A112" s="11">
        <v>131</v>
      </c>
      <c r="B112" s="11">
        <v>7400</v>
      </c>
      <c r="C112" s="11">
        <v>100</v>
      </c>
      <c r="D112" s="11">
        <f t="shared" si="3"/>
        <v>13100</v>
      </c>
      <c r="E112" s="11">
        <f t="shared" si="4"/>
        <v>20500</v>
      </c>
    </row>
    <row r="113" spans="1:5">
      <c r="A113" s="11">
        <v>132</v>
      </c>
      <c r="B113" s="11">
        <v>7400</v>
      </c>
      <c r="C113" s="11">
        <v>100</v>
      </c>
      <c r="D113" s="11">
        <f t="shared" si="3"/>
        <v>13200</v>
      </c>
      <c r="E113" s="11">
        <f t="shared" si="4"/>
        <v>20600</v>
      </c>
    </row>
    <row r="114" spans="1:5">
      <c r="A114" s="11">
        <v>133</v>
      </c>
      <c r="B114" s="11">
        <v>7400</v>
      </c>
      <c r="C114" s="11">
        <v>100</v>
      </c>
      <c r="D114" s="11">
        <f t="shared" si="3"/>
        <v>13300</v>
      </c>
      <c r="E114" s="11">
        <f t="shared" si="4"/>
        <v>20700</v>
      </c>
    </row>
    <row r="115" spans="1:5">
      <c r="A115" s="11">
        <v>134</v>
      </c>
      <c r="B115" s="11">
        <v>7400</v>
      </c>
      <c r="C115" s="11">
        <v>100</v>
      </c>
      <c r="D115" s="11">
        <f t="shared" si="3"/>
        <v>13400</v>
      </c>
      <c r="E115" s="11">
        <f t="shared" si="4"/>
        <v>20800</v>
      </c>
    </row>
    <row r="116" spans="1:5">
      <c r="A116" s="11">
        <v>135</v>
      </c>
      <c r="B116" s="11">
        <v>7400</v>
      </c>
      <c r="C116" s="11">
        <v>100</v>
      </c>
      <c r="D116" s="11">
        <f t="shared" si="3"/>
        <v>13500</v>
      </c>
      <c r="E116" s="11">
        <f t="shared" si="4"/>
        <v>20900</v>
      </c>
    </row>
    <row r="117" spans="1:5">
      <c r="A117" s="11">
        <v>136</v>
      </c>
      <c r="B117" s="11">
        <v>7400</v>
      </c>
      <c r="C117" s="11">
        <v>100</v>
      </c>
      <c r="D117" s="11">
        <f t="shared" si="3"/>
        <v>13600</v>
      </c>
      <c r="E117" s="11">
        <f t="shared" si="4"/>
        <v>21000</v>
      </c>
    </row>
    <row r="118" spans="1:5">
      <c r="A118" s="11">
        <v>137</v>
      </c>
      <c r="B118" s="11">
        <v>7400</v>
      </c>
      <c r="C118" s="11">
        <v>100</v>
      </c>
      <c r="D118" s="11">
        <f t="shared" si="3"/>
        <v>13700</v>
      </c>
      <c r="E118" s="11">
        <f t="shared" si="4"/>
        <v>21100</v>
      </c>
    </row>
    <row r="119" spans="1:5">
      <c r="A119" s="11">
        <v>138</v>
      </c>
      <c r="B119" s="11">
        <v>7400</v>
      </c>
      <c r="C119" s="11">
        <v>100</v>
      </c>
      <c r="D119" s="11">
        <f t="shared" si="3"/>
        <v>13800</v>
      </c>
      <c r="E119" s="11">
        <f t="shared" si="4"/>
        <v>21200</v>
      </c>
    </row>
    <row r="120" spans="1:5">
      <c r="A120" s="11">
        <v>139</v>
      </c>
      <c r="B120" s="11">
        <v>7400</v>
      </c>
      <c r="C120" s="11">
        <v>100</v>
      </c>
      <c r="D120" s="11">
        <f t="shared" si="3"/>
        <v>13900</v>
      </c>
      <c r="E120" s="11">
        <f t="shared" si="4"/>
        <v>21300</v>
      </c>
    </row>
  </sheetData>
  <sheetProtection password="DD04" sheet="1" objects="1" scenarios="1" selectLockedCells="1" selectUnlockedCells="1"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209"/>
  <sheetViews>
    <sheetView view="pageBreakPreview" zoomScale="85" zoomScaleNormal="85" zoomScaleSheetLayoutView="85" workbookViewId="0">
      <selection activeCell="H107" sqref="H107"/>
    </sheetView>
  </sheetViews>
  <sheetFormatPr defaultRowHeight="24.95" customHeight="1"/>
  <cols>
    <col min="1" max="1" width="2.625" style="485" customWidth="1"/>
    <col min="2" max="3" width="3.5" style="98" customWidth="1"/>
    <col min="4" max="4" width="4.5" style="267" customWidth="1"/>
    <col min="5" max="5" width="11.25" style="100" customWidth="1"/>
    <col min="6" max="6" width="9.5" style="319" customWidth="1"/>
    <col min="7" max="7" width="9.5" style="270" customWidth="1"/>
    <col min="8" max="8" width="7.875" style="101" customWidth="1"/>
    <col min="9" max="9" width="20.375" style="272" customWidth="1"/>
    <col min="10" max="12" width="8.875" style="102" customWidth="1"/>
    <col min="13" max="13" width="16.125" style="94" customWidth="1"/>
    <col min="14" max="14" width="10.5" style="98" customWidth="1"/>
    <col min="15" max="15" width="2.375" style="98" customWidth="1"/>
    <col min="16" max="16" width="7.75" style="98" customWidth="1"/>
    <col min="17" max="17" width="8.125" style="98" customWidth="1"/>
    <col min="18" max="18" width="3.5" style="98" customWidth="1"/>
    <col min="19" max="19" width="9.625" style="98" customWidth="1"/>
    <col min="20" max="20" width="7.75" style="98" customWidth="1"/>
    <col min="21" max="244" width="9" style="98"/>
    <col min="245" max="245" width="4.5" style="98" customWidth="1"/>
    <col min="246" max="246" width="3.625" style="98" bestFit="1" customWidth="1"/>
    <col min="247" max="248" width="10.875" style="98" customWidth="1"/>
    <col min="249" max="249" width="34.75" style="98" customWidth="1"/>
    <col min="250" max="252" width="10.875" style="98" customWidth="1"/>
    <col min="253" max="500" width="9" style="98"/>
    <col min="501" max="501" width="4.5" style="98" customWidth="1"/>
    <col min="502" max="502" width="3.625" style="98" bestFit="1" customWidth="1"/>
    <col min="503" max="504" width="10.875" style="98" customWidth="1"/>
    <col min="505" max="505" width="34.75" style="98" customWidth="1"/>
    <col min="506" max="508" width="10.875" style="98" customWidth="1"/>
    <col min="509" max="756" width="9" style="98"/>
    <col min="757" max="757" width="4.5" style="98" customWidth="1"/>
    <col min="758" max="758" width="3.625" style="98" bestFit="1" customWidth="1"/>
    <col min="759" max="760" width="10.875" style="98" customWidth="1"/>
    <col min="761" max="761" width="34.75" style="98" customWidth="1"/>
    <col min="762" max="764" width="10.875" style="98" customWidth="1"/>
    <col min="765" max="1012" width="9" style="98"/>
    <col min="1013" max="1013" width="4.5" style="98" customWidth="1"/>
    <col min="1014" max="1014" width="3.625" style="98" bestFit="1" customWidth="1"/>
    <col min="1015" max="1016" width="10.875" style="98" customWidth="1"/>
    <col min="1017" max="1017" width="34.75" style="98" customWidth="1"/>
    <col min="1018" max="1020" width="10.875" style="98" customWidth="1"/>
    <col min="1021" max="1268" width="9" style="98"/>
    <col min="1269" max="1269" width="4.5" style="98" customWidth="1"/>
    <col min="1270" max="1270" width="3.625" style="98" bestFit="1" customWidth="1"/>
    <col min="1271" max="1272" width="10.875" style="98" customWidth="1"/>
    <col min="1273" max="1273" width="34.75" style="98" customWidth="1"/>
    <col min="1274" max="1276" width="10.875" style="98" customWidth="1"/>
    <col min="1277" max="1524" width="9" style="98"/>
    <col min="1525" max="1525" width="4.5" style="98" customWidth="1"/>
    <col min="1526" max="1526" width="3.625" style="98" bestFit="1" customWidth="1"/>
    <col min="1527" max="1528" width="10.875" style="98" customWidth="1"/>
    <col min="1529" max="1529" width="34.75" style="98" customWidth="1"/>
    <col min="1530" max="1532" width="10.875" style="98" customWidth="1"/>
    <col min="1533" max="1780" width="9" style="98"/>
    <col min="1781" max="1781" width="4.5" style="98" customWidth="1"/>
    <col min="1782" max="1782" width="3.625" style="98" bestFit="1" customWidth="1"/>
    <col min="1783" max="1784" width="10.875" style="98" customWidth="1"/>
    <col min="1785" max="1785" width="34.75" style="98" customWidth="1"/>
    <col min="1786" max="1788" width="10.875" style="98" customWidth="1"/>
    <col min="1789" max="2036" width="9" style="98"/>
    <col min="2037" max="2037" width="4.5" style="98" customWidth="1"/>
    <col min="2038" max="2038" width="3.625" style="98" bestFit="1" customWidth="1"/>
    <col min="2039" max="2040" width="10.875" style="98" customWidth="1"/>
    <col min="2041" max="2041" width="34.75" style="98" customWidth="1"/>
    <col min="2042" max="2044" width="10.875" style="98" customWidth="1"/>
    <col min="2045" max="2292" width="9" style="98"/>
    <col min="2293" max="2293" width="4.5" style="98" customWidth="1"/>
    <col min="2294" max="2294" width="3.625" style="98" bestFit="1" customWidth="1"/>
    <col min="2295" max="2296" width="10.875" style="98" customWidth="1"/>
    <col min="2297" max="2297" width="34.75" style="98" customWidth="1"/>
    <col min="2298" max="2300" width="10.875" style="98" customWidth="1"/>
    <col min="2301" max="2548" width="9" style="98"/>
    <col min="2549" max="2549" width="4.5" style="98" customWidth="1"/>
    <col min="2550" max="2550" width="3.625" style="98" bestFit="1" customWidth="1"/>
    <col min="2551" max="2552" width="10.875" style="98" customWidth="1"/>
    <col min="2553" max="2553" width="34.75" style="98" customWidth="1"/>
    <col min="2554" max="2556" width="10.875" style="98" customWidth="1"/>
    <col min="2557" max="2804" width="9" style="98"/>
    <col min="2805" max="2805" width="4.5" style="98" customWidth="1"/>
    <col min="2806" max="2806" width="3.625" style="98" bestFit="1" customWidth="1"/>
    <col min="2807" max="2808" width="10.875" style="98" customWidth="1"/>
    <col min="2809" max="2809" width="34.75" style="98" customWidth="1"/>
    <col min="2810" max="2812" width="10.875" style="98" customWidth="1"/>
    <col min="2813" max="3060" width="9" style="98"/>
    <col min="3061" max="3061" width="4.5" style="98" customWidth="1"/>
    <col min="3062" max="3062" width="3.625" style="98" bestFit="1" customWidth="1"/>
    <col min="3063" max="3064" width="10.875" style="98" customWidth="1"/>
    <col min="3065" max="3065" width="34.75" style="98" customWidth="1"/>
    <col min="3066" max="3068" width="10.875" style="98" customWidth="1"/>
    <col min="3069" max="3316" width="9" style="98"/>
    <col min="3317" max="3317" width="4.5" style="98" customWidth="1"/>
    <col min="3318" max="3318" width="3.625" style="98" bestFit="1" customWidth="1"/>
    <col min="3319" max="3320" width="10.875" style="98" customWidth="1"/>
    <col min="3321" max="3321" width="34.75" style="98" customWidth="1"/>
    <col min="3322" max="3324" width="10.875" style="98" customWidth="1"/>
    <col min="3325" max="3572" width="9" style="98"/>
    <col min="3573" max="3573" width="4.5" style="98" customWidth="1"/>
    <col min="3574" max="3574" width="3.625" style="98" bestFit="1" customWidth="1"/>
    <col min="3575" max="3576" width="10.875" style="98" customWidth="1"/>
    <col min="3577" max="3577" width="34.75" style="98" customWidth="1"/>
    <col min="3578" max="3580" width="10.875" style="98" customWidth="1"/>
    <col min="3581" max="3828" width="9" style="98"/>
    <col min="3829" max="3829" width="4.5" style="98" customWidth="1"/>
    <col min="3830" max="3830" width="3.625" style="98" bestFit="1" customWidth="1"/>
    <col min="3831" max="3832" width="10.875" style="98" customWidth="1"/>
    <col min="3833" max="3833" width="34.75" style="98" customWidth="1"/>
    <col min="3834" max="3836" width="10.875" style="98" customWidth="1"/>
    <col min="3837" max="4084" width="9" style="98"/>
    <col min="4085" max="4085" width="4.5" style="98" customWidth="1"/>
    <col min="4086" max="4086" width="3.625" style="98" bestFit="1" customWidth="1"/>
    <col min="4087" max="4088" width="10.875" style="98" customWidth="1"/>
    <col min="4089" max="4089" width="34.75" style="98" customWidth="1"/>
    <col min="4090" max="4092" width="10.875" style="98" customWidth="1"/>
    <col min="4093" max="4340" width="9" style="98"/>
    <col min="4341" max="4341" width="4.5" style="98" customWidth="1"/>
    <col min="4342" max="4342" width="3.625" style="98" bestFit="1" customWidth="1"/>
    <col min="4343" max="4344" width="10.875" style="98" customWidth="1"/>
    <col min="4345" max="4345" width="34.75" style="98" customWidth="1"/>
    <col min="4346" max="4348" width="10.875" style="98" customWidth="1"/>
    <col min="4349" max="4596" width="9" style="98"/>
    <col min="4597" max="4597" width="4.5" style="98" customWidth="1"/>
    <col min="4598" max="4598" width="3.625" style="98" bestFit="1" customWidth="1"/>
    <col min="4599" max="4600" width="10.875" style="98" customWidth="1"/>
    <col min="4601" max="4601" width="34.75" style="98" customWidth="1"/>
    <col min="4602" max="4604" width="10.875" style="98" customWidth="1"/>
    <col min="4605" max="4852" width="9" style="98"/>
    <col min="4853" max="4853" width="4.5" style="98" customWidth="1"/>
    <col min="4854" max="4854" width="3.625" style="98" bestFit="1" customWidth="1"/>
    <col min="4855" max="4856" width="10.875" style="98" customWidth="1"/>
    <col min="4857" max="4857" width="34.75" style="98" customWidth="1"/>
    <col min="4858" max="4860" width="10.875" style="98" customWidth="1"/>
    <col min="4861" max="5108" width="9" style="98"/>
    <col min="5109" max="5109" width="4.5" style="98" customWidth="1"/>
    <col min="5110" max="5110" width="3.625" style="98" bestFit="1" customWidth="1"/>
    <col min="5111" max="5112" width="10.875" style="98" customWidth="1"/>
    <col min="5113" max="5113" width="34.75" style="98" customWidth="1"/>
    <col min="5114" max="5116" width="10.875" style="98" customWidth="1"/>
    <col min="5117" max="5364" width="9" style="98"/>
    <col min="5365" max="5365" width="4.5" style="98" customWidth="1"/>
    <col min="5366" max="5366" width="3.625" style="98" bestFit="1" customWidth="1"/>
    <col min="5367" max="5368" width="10.875" style="98" customWidth="1"/>
    <col min="5369" max="5369" width="34.75" style="98" customWidth="1"/>
    <col min="5370" max="5372" width="10.875" style="98" customWidth="1"/>
    <col min="5373" max="5620" width="9" style="98"/>
    <col min="5621" max="5621" width="4.5" style="98" customWidth="1"/>
    <col min="5622" max="5622" width="3.625" style="98" bestFit="1" customWidth="1"/>
    <col min="5623" max="5624" width="10.875" style="98" customWidth="1"/>
    <col min="5625" max="5625" width="34.75" style="98" customWidth="1"/>
    <col min="5626" max="5628" width="10.875" style="98" customWidth="1"/>
    <col min="5629" max="5876" width="9" style="98"/>
    <col min="5877" max="5877" width="4.5" style="98" customWidth="1"/>
    <col min="5878" max="5878" width="3.625" style="98" bestFit="1" customWidth="1"/>
    <col min="5879" max="5880" width="10.875" style="98" customWidth="1"/>
    <col min="5881" max="5881" width="34.75" style="98" customWidth="1"/>
    <col min="5882" max="5884" width="10.875" style="98" customWidth="1"/>
    <col min="5885" max="6132" width="9" style="98"/>
    <col min="6133" max="6133" width="4.5" style="98" customWidth="1"/>
    <col min="6134" max="6134" width="3.625" style="98" bestFit="1" customWidth="1"/>
    <col min="6135" max="6136" width="10.875" style="98" customWidth="1"/>
    <col min="6137" max="6137" width="34.75" style="98" customWidth="1"/>
    <col min="6138" max="6140" width="10.875" style="98" customWidth="1"/>
    <col min="6141" max="6388" width="9" style="98"/>
    <col min="6389" max="6389" width="4.5" style="98" customWidth="1"/>
    <col min="6390" max="6390" width="3.625" style="98" bestFit="1" customWidth="1"/>
    <col min="6391" max="6392" width="10.875" style="98" customWidth="1"/>
    <col min="6393" max="6393" width="34.75" style="98" customWidth="1"/>
    <col min="6394" max="6396" width="10.875" style="98" customWidth="1"/>
    <col min="6397" max="6644" width="9" style="98"/>
    <col min="6645" max="6645" width="4.5" style="98" customWidth="1"/>
    <col min="6646" max="6646" width="3.625" style="98" bestFit="1" customWidth="1"/>
    <col min="6647" max="6648" width="10.875" style="98" customWidth="1"/>
    <col min="6649" max="6649" width="34.75" style="98" customWidth="1"/>
    <col min="6650" max="6652" width="10.875" style="98" customWidth="1"/>
    <col min="6653" max="6900" width="9" style="98"/>
    <col min="6901" max="6901" width="4.5" style="98" customWidth="1"/>
    <col min="6902" max="6902" width="3.625" style="98" bestFit="1" customWidth="1"/>
    <col min="6903" max="6904" width="10.875" style="98" customWidth="1"/>
    <col min="6905" max="6905" width="34.75" style="98" customWidth="1"/>
    <col min="6906" max="6908" width="10.875" style="98" customWidth="1"/>
    <col min="6909" max="7156" width="9" style="98"/>
    <col min="7157" max="7157" width="4.5" style="98" customWidth="1"/>
    <col min="7158" max="7158" width="3.625" style="98" bestFit="1" customWidth="1"/>
    <col min="7159" max="7160" width="10.875" style="98" customWidth="1"/>
    <col min="7161" max="7161" width="34.75" style="98" customWidth="1"/>
    <col min="7162" max="7164" width="10.875" style="98" customWidth="1"/>
    <col min="7165" max="7412" width="9" style="98"/>
    <col min="7413" max="7413" width="4.5" style="98" customWidth="1"/>
    <col min="7414" max="7414" width="3.625" style="98" bestFit="1" customWidth="1"/>
    <col min="7415" max="7416" width="10.875" style="98" customWidth="1"/>
    <col min="7417" max="7417" width="34.75" style="98" customWidth="1"/>
    <col min="7418" max="7420" width="10.875" style="98" customWidth="1"/>
    <col min="7421" max="7668" width="9" style="98"/>
    <col min="7669" max="7669" width="4.5" style="98" customWidth="1"/>
    <col min="7670" max="7670" width="3.625" style="98" bestFit="1" customWidth="1"/>
    <col min="7671" max="7672" width="10.875" style="98" customWidth="1"/>
    <col min="7673" max="7673" width="34.75" style="98" customWidth="1"/>
    <col min="7674" max="7676" width="10.875" style="98" customWidth="1"/>
    <col min="7677" max="7924" width="9" style="98"/>
    <col min="7925" max="7925" width="4.5" style="98" customWidth="1"/>
    <col min="7926" max="7926" width="3.625" style="98" bestFit="1" customWidth="1"/>
    <col min="7927" max="7928" width="10.875" style="98" customWidth="1"/>
    <col min="7929" max="7929" width="34.75" style="98" customWidth="1"/>
    <col min="7930" max="7932" width="10.875" style="98" customWidth="1"/>
    <col min="7933" max="8180" width="9" style="98"/>
    <col min="8181" max="8181" width="4.5" style="98" customWidth="1"/>
    <col min="8182" max="8182" width="3.625" style="98" bestFit="1" customWidth="1"/>
    <col min="8183" max="8184" width="10.875" style="98" customWidth="1"/>
    <col min="8185" max="8185" width="34.75" style="98" customWidth="1"/>
    <col min="8186" max="8188" width="10.875" style="98" customWidth="1"/>
    <col min="8189" max="8436" width="9" style="98"/>
    <col min="8437" max="8437" width="4.5" style="98" customWidth="1"/>
    <col min="8438" max="8438" width="3.625" style="98" bestFit="1" customWidth="1"/>
    <col min="8439" max="8440" width="10.875" style="98" customWidth="1"/>
    <col min="8441" max="8441" width="34.75" style="98" customWidth="1"/>
    <col min="8442" max="8444" width="10.875" style="98" customWidth="1"/>
    <col min="8445" max="8692" width="9" style="98"/>
    <col min="8693" max="8693" width="4.5" style="98" customWidth="1"/>
    <col min="8694" max="8694" width="3.625" style="98" bestFit="1" customWidth="1"/>
    <col min="8695" max="8696" width="10.875" style="98" customWidth="1"/>
    <col min="8697" max="8697" width="34.75" style="98" customWidth="1"/>
    <col min="8698" max="8700" width="10.875" style="98" customWidth="1"/>
    <col min="8701" max="8948" width="9" style="98"/>
    <col min="8949" max="8949" width="4.5" style="98" customWidth="1"/>
    <col min="8950" max="8950" width="3.625" style="98" bestFit="1" customWidth="1"/>
    <col min="8951" max="8952" width="10.875" style="98" customWidth="1"/>
    <col min="8953" max="8953" width="34.75" style="98" customWidth="1"/>
    <col min="8954" max="8956" width="10.875" style="98" customWidth="1"/>
    <col min="8957" max="9204" width="9" style="98"/>
    <col min="9205" max="9205" width="4.5" style="98" customWidth="1"/>
    <col min="9206" max="9206" width="3.625" style="98" bestFit="1" customWidth="1"/>
    <col min="9207" max="9208" width="10.875" style="98" customWidth="1"/>
    <col min="9209" max="9209" width="34.75" style="98" customWidth="1"/>
    <col min="9210" max="9212" width="10.875" style="98" customWidth="1"/>
    <col min="9213" max="9460" width="9" style="98"/>
    <col min="9461" max="9461" width="4.5" style="98" customWidth="1"/>
    <col min="9462" max="9462" width="3.625" style="98" bestFit="1" customWidth="1"/>
    <col min="9463" max="9464" width="10.875" style="98" customWidth="1"/>
    <col min="9465" max="9465" width="34.75" style="98" customWidth="1"/>
    <col min="9466" max="9468" width="10.875" style="98" customWidth="1"/>
    <col min="9469" max="9716" width="9" style="98"/>
    <col min="9717" max="9717" width="4.5" style="98" customWidth="1"/>
    <col min="9718" max="9718" width="3.625" style="98" bestFit="1" customWidth="1"/>
    <col min="9719" max="9720" width="10.875" style="98" customWidth="1"/>
    <col min="9721" max="9721" width="34.75" style="98" customWidth="1"/>
    <col min="9722" max="9724" width="10.875" style="98" customWidth="1"/>
    <col min="9725" max="9972" width="9" style="98"/>
    <col min="9973" max="9973" width="4.5" style="98" customWidth="1"/>
    <col min="9974" max="9974" width="3.625" style="98" bestFit="1" customWidth="1"/>
    <col min="9975" max="9976" width="10.875" style="98" customWidth="1"/>
    <col min="9977" max="9977" width="34.75" style="98" customWidth="1"/>
    <col min="9978" max="9980" width="10.875" style="98" customWidth="1"/>
    <col min="9981" max="10228" width="9" style="98"/>
    <col min="10229" max="10229" width="4.5" style="98" customWidth="1"/>
    <col min="10230" max="10230" width="3.625" style="98" bestFit="1" customWidth="1"/>
    <col min="10231" max="10232" width="10.875" style="98" customWidth="1"/>
    <col min="10233" max="10233" width="34.75" style="98" customWidth="1"/>
    <col min="10234" max="10236" width="10.875" style="98" customWidth="1"/>
    <col min="10237" max="10484" width="9" style="98"/>
    <col min="10485" max="10485" width="4.5" style="98" customWidth="1"/>
    <col min="10486" max="10486" width="3.625" style="98" bestFit="1" customWidth="1"/>
    <col min="10487" max="10488" width="10.875" style="98" customWidth="1"/>
    <col min="10489" max="10489" width="34.75" style="98" customWidth="1"/>
    <col min="10490" max="10492" width="10.875" style="98" customWidth="1"/>
    <col min="10493" max="10740" width="9" style="98"/>
    <col min="10741" max="10741" width="4.5" style="98" customWidth="1"/>
    <col min="10742" max="10742" width="3.625" style="98" bestFit="1" customWidth="1"/>
    <col min="10743" max="10744" width="10.875" style="98" customWidth="1"/>
    <col min="10745" max="10745" width="34.75" style="98" customWidth="1"/>
    <col min="10746" max="10748" width="10.875" style="98" customWidth="1"/>
    <col min="10749" max="10996" width="9" style="98"/>
    <col min="10997" max="10997" width="4.5" style="98" customWidth="1"/>
    <col min="10998" max="10998" width="3.625" style="98" bestFit="1" customWidth="1"/>
    <col min="10999" max="11000" width="10.875" style="98" customWidth="1"/>
    <col min="11001" max="11001" width="34.75" style="98" customWidth="1"/>
    <col min="11002" max="11004" width="10.875" style="98" customWidth="1"/>
    <col min="11005" max="11252" width="9" style="98"/>
    <col min="11253" max="11253" width="4.5" style="98" customWidth="1"/>
    <col min="11254" max="11254" width="3.625" style="98" bestFit="1" customWidth="1"/>
    <col min="11255" max="11256" width="10.875" style="98" customWidth="1"/>
    <col min="11257" max="11257" width="34.75" style="98" customWidth="1"/>
    <col min="11258" max="11260" width="10.875" style="98" customWidth="1"/>
    <col min="11261" max="11508" width="9" style="98"/>
    <col min="11509" max="11509" width="4.5" style="98" customWidth="1"/>
    <col min="11510" max="11510" width="3.625" style="98" bestFit="1" customWidth="1"/>
    <col min="11511" max="11512" width="10.875" style="98" customWidth="1"/>
    <col min="11513" max="11513" width="34.75" style="98" customWidth="1"/>
    <col min="11514" max="11516" width="10.875" style="98" customWidth="1"/>
    <col min="11517" max="11764" width="9" style="98"/>
    <col min="11765" max="11765" width="4.5" style="98" customWidth="1"/>
    <col min="11766" max="11766" width="3.625" style="98" bestFit="1" customWidth="1"/>
    <col min="11767" max="11768" width="10.875" style="98" customWidth="1"/>
    <col min="11769" max="11769" width="34.75" style="98" customWidth="1"/>
    <col min="11770" max="11772" width="10.875" style="98" customWidth="1"/>
    <col min="11773" max="12020" width="9" style="98"/>
    <col min="12021" max="12021" width="4.5" style="98" customWidth="1"/>
    <col min="12022" max="12022" width="3.625" style="98" bestFit="1" customWidth="1"/>
    <col min="12023" max="12024" width="10.875" style="98" customWidth="1"/>
    <col min="12025" max="12025" width="34.75" style="98" customWidth="1"/>
    <col min="12026" max="12028" width="10.875" style="98" customWidth="1"/>
    <col min="12029" max="12276" width="9" style="98"/>
    <col min="12277" max="12277" width="4.5" style="98" customWidth="1"/>
    <col min="12278" max="12278" width="3.625" style="98" bestFit="1" customWidth="1"/>
    <col min="12279" max="12280" width="10.875" style="98" customWidth="1"/>
    <col min="12281" max="12281" width="34.75" style="98" customWidth="1"/>
    <col min="12282" max="12284" width="10.875" style="98" customWidth="1"/>
    <col min="12285" max="12532" width="9" style="98"/>
    <col min="12533" max="12533" width="4.5" style="98" customWidth="1"/>
    <col min="12534" max="12534" width="3.625" style="98" bestFit="1" customWidth="1"/>
    <col min="12535" max="12536" width="10.875" style="98" customWidth="1"/>
    <col min="12537" max="12537" width="34.75" style="98" customWidth="1"/>
    <col min="12538" max="12540" width="10.875" style="98" customWidth="1"/>
    <col min="12541" max="12788" width="9" style="98"/>
    <col min="12789" max="12789" width="4.5" style="98" customWidth="1"/>
    <col min="12790" max="12790" width="3.625" style="98" bestFit="1" customWidth="1"/>
    <col min="12791" max="12792" width="10.875" style="98" customWidth="1"/>
    <col min="12793" max="12793" width="34.75" style="98" customWidth="1"/>
    <col min="12794" max="12796" width="10.875" style="98" customWidth="1"/>
    <col min="12797" max="13044" width="9" style="98"/>
    <col min="13045" max="13045" width="4.5" style="98" customWidth="1"/>
    <col min="13046" max="13046" width="3.625" style="98" bestFit="1" customWidth="1"/>
    <col min="13047" max="13048" width="10.875" style="98" customWidth="1"/>
    <col min="13049" max="13049" width="34.75" style="98" customWidth="1"/>
    <col min="13050" max="13052" width="10.875" style="98" customWidth="1"/>
    <col min="13053" max="13300" width="9" style="98"/>
    <col min="13301" max="13301" width="4.5" style="98" customWidth="1"/>
    <col min="13302" max="13302" width="3.625" style="98" bestFit="1" customWidth="1"/>
    <col min="13303" max="13304" width="10.875" style="98" customWidth="1"/>
    <col min="13305" max="13305" width="34.75" style="98" customWidth="1"/>
    <col min="13306" max="13308" width="10.875" style="98" customWidth="1"/>
    <col min="13309" max="13556" width="9" style="98"/>
    <col min="13557" max="13557" width="4.5" style="98" customWidth="1"/>
    <col min="13558" max="13558" width="3.625" style="98" bestFit="1" customWidth="1"/>
    <col min="13559" max="13560" width="10.875" style="98" customWidth="1"/>
    <col min="13561" max="13561" width="34.75" style="98" customWidth="1"/>
    <col min="13562" max="13564" width="10.875" style="98" customWidth="1"/>
    <col min="13565" max="13812" width="9" style="98"/>
    <col min="13813" max="13813" width="4.5" style="98" customWidth="1"/>
    <col min="13814" max="13814" width="3.625" style="98" bestFit="1" customWidth="1"/>
    <col min="13815" max="13816" width="10.875" style="98" customWidth="1"/>
    <col min="13817" max="13817" width="34.75" style="98" customWidth="1"/>
    <col min="13818" max="13820" width="10.875" style="98" customWidth="1"/>
    <col min="13821" max="14068" width="9" style="98"/>
    <col min="14069" max="14069" width="4.5" style="98" customWidth="1"/>
    <col min="14070" max="14070" width="3.625" style="98" bestFit="1" customWidth="1"/>
    <col min="14071" max="14072" width="10.875" style="98" customWidth="1"/>
    <col min="14073" max="14073" width="34.75" style="98" customWidth="1"/>
    <col min="14074" max="14076" width="10.875" style="98" customWidth="1"/>
    <col min="14077" max="14324" width="9" style="98"/>
    <col min="14325" max="14325" width="4.5" style="98" customWidth="1"/>
    <col min="14326" max="14326" width="3.625" style="98" bestFit="1" customWidth="1"/>
    <col min="14327" max="14328" width="10.875" style="98" customWidth="1"/>
    <col min="14329" max="14329" width="34.75" style="98" customWidth="1"/>
    <col min="14330" max="14332" width="10.875" style="98" customWidth="1"/>
    <col min="14333" max="14580" width="9" style="98"/>
    <col min="14581" max="14581" width="4.5" style="98" customWidth="1"/>
    <col min="14582" max="14582" width="3.625" style="98" bestFit="1" customWidth="1"/>
    <col min="14583" max="14584" width="10.875" style="98" customWidth="1"/>
    <col min="14585" max="14585" width="34.75" style="98" customWidth="1"/>
    <col min="14586" max="14588" width="10.875" style="98" customWidth="1"/>
    <col min="14589" max="14836" width="9" style="98"/>
    <col min="14837" max="14837" width="4.5" style="98" customWidth="1"/>
    <col min="14838" max="14838" width="3.625" style="98" bestFit="1" customWidth="1"/>
    <col min="14839" max="14840" width="10.875" style="98" customWidth="1"/>
    <col min="14841" max="14841" width="34.75" style="98" customWidth="1"/>
    <col min="14842" max="14844" width="10.875" style="98" customWidth="1"/>
    <col min="14845" max="15092" width="9" style="98"/>
    <col min="15093" max="15093" width="4.5" style="98" customWidth="1"/>
    <col min="15094" max="15094" width="3.625" style="98" bestFit="1" customWidth="1"/>
    <col min="15095" max="15096" width="10.875" style="98" customWidth="1"/>
    <col min="15097" max="15097" width="34.75" style="98" customWidth="1"/>
    <col min="15098" max="15100" width="10.875" style="98" customWidth="1"/>
    <col min="15101" max="15348" width="9" style="98"/>
    <col min="15349" max="15349" width="4.5" style="98" customWidth="1"/>
    <col min="15350" max="15350" width="3.625" style="98" bestFit="1" customWidth="1"/>
    <col min="15351" max="15352" width="10.875" style="98" customWidth="1"/>
    <col min="15353" max="15353" width="34.75" style="98" customWidth="1"/>
    <col min="15354" max="15356" width="10.875" style="98" customWidth="1"/>
    <col min="15357" max="15604" width="9" style="98"/>
    <col min="15605" max="15605" width="4.5" style="98" customWidth="1"/>
    <col min="15606" max="15606" width="3.625" style="98" bestFit="1" customWidth="1"/>
    <col min="15607" max="15608" width="10.875" style="98" customWidth="1"/>
    <col min="15609" max="15609" width="34.75" style="98" customWidth="1"/>
    <col min="15610" max="15612" width="10.875" style="98" customWidth="1"/>
    <col min="15613" max="15860" width="9" style="98"/>
    <col min="15861" max="15861" width="4.5" style="98" customWidth="1"/>
    <col min="15862" max="15862" width="3.625" style="98" bestFit="1" customWidth="1"/>
    <col min="15863" max="15864" width="10.875" style="98" customWidth="1"/>
    <col min="15865" max="15865" width="34.75" style="98" customWidth="1"/>
    <col min="15866" max="15868" width="10.875" style="98" customWidth="1"/>
    <col min="15869" max="16116" width="9" style="98"/>
    <col min="16117" max="16117" width="4.5" style="98" customWidth="1"/>
    <col min="16118" max="16118" width="3.625" style="98" bestFit="1" customWidth="1"/>
    <col min="16119" max="16120" width="10.875" style="98" customWidth="1"/>
    <col min="16121" max="16121" width="34.75" style="98" customWidth="1"/>
    <col min="16122" max="16124" width="10.875" style="98" customWidth="1"/>
    <col min="16125" max="16384" width="9" style="98"/>
  </cols>
  <sheetData>
    <row r="1" spans="1:17" ht="25.5" customHeight="1" thickTop="1" thickBot="1">
      <c r="B1" s="325" t="s">
        <v>91</v>
      </c>
      <c r="C1" s="89" t="s">
        <v>92</v>
      </c>
      <c r="D1" s="328" t="s">
        <v>533</v>
      </c>
      <c r="E1" s="90" t="s">
        <v>93</v>
      </c>
      <c r="F1" s="317" t="s">
        <v>94</v>
      </c>
      <c r="G1" s="268" t="s">
        <v>334</v>
      </c>
      <c r="H1" s="91" t="s">
        <v>171</v>
      </c>
      <c r="I1" s="92" t="s">
        <v>95</v>
      </c>
      <c r="J1" s="93" t="s">
        <v>96</v>
      </c>
      <c r="K1" s="93" t="s">
        <v>97</v>
      </c>
      <c r="L1" s="349" t="s">
        <v>98</v>
      </c>
      <c r="M1" s="470"/>
      <c r="N1" s="471"/>
      <c r="Q1" s="472"/>
    </row>
    <row r="2" spans="1:17" ht="36" customHeight="1" thickTop="1">
      <c r="A2" s="486">
        <v>1</v>
      </c>
      <c r="B2" s="326">
        <v>4</v>
      </c>
      <c r="C2" s="95">
        <v>1</v>
      </c>
      <c r="D2" s="257"/>
      <c r="E2" s="96" t="s">
        <v>99</v>
      </c>
      <c r="F2" s="318"/>
      <c r="G2" s="269"/>
      <c r="H2" s="97"/>
      <c r="I2" s="271" t="s">
        <v>559</v>
      </c>
      <c r="J2" s="117"/>
      <c r="K2" s="273"/>
      <c r="L2" s="350"/>
      <c r="M2" s="473"/>
      <c r="N2" s="472"/>
    </row>
    <row r="3" spans="1:17" ht="36" customHeight="1">
      <c r="A3" s="487">
        <v>2</v>
      </c>
      <c r="B3" s="329"/>
      <c r="C3" s="330"/>
      <c r="D3" s="331"/>
      <c r="E3" s="332"/>
      <c r="F3" s="333"/>
      <c r="G3" s="334"/>
      <c r="H3" s="332"/>
      <c r="I3" s="335"/>
      <c r="J3" s="336"/>
      <c r="K3" s="336"/>
      <c r="L3" s="351"/>
      <c r="M3" s="474"/>
      <c r="N3" s="472"/>
    </row>
    <row r="4" spans="1:17" ht="36" customHeight="1">
      <c r="A4" s="487">
        <v>3</v>
      </c>
      <c r="B4" s="337"/>
      <c r="C4" s="338"/>
      <c r="D4" s="339"/>
      <c r="E4" s="340"/>
      <c r="F4" s="341"/>
      <c r="G4" s="342"/>
      <c r="H4" s="340"/>
      <c r="I4" s="343"/>
      <c r="J4" s="344"/>
      <c r="K4" s="344"/>
      <c r="L4" s="352"/>
      <c r="M4" s="473"/>
      <c r="N4" s="472"/>
    </row>
    <row r="5" spans="1:17" ht="36" customHeight="1">
      <c r="A5" s="487">
        <v>4</v>
      </c>
      <c r="B5" s="337"/>
      <c r="C5" s="338"/>
      <c r="D5" s="339"/>
      <c r="E5" s="340"/>
      <c r="F5" s="341"/>
      <c r="G5" s="342"/>
      <c r="H5" s="340"/>
      <c r="I5" s="343"/>
      <c r="J5" s="344"/>
      <c r="K5" s="344"/>
      <c r="L5" s="352"/>
      <c r="M5" s="475"/>
      <c r="N5" s="472"/>
    </row>
    <row r="6" spans="1:17" ht="36" customHeight="1">
      <c r="A6" s="487">
        <v>5</v>
      </c>
      <c r="B6" s="337"/>
      <c r="C6" s="338"/>
      <c r="D6" s="339"/>
      <c r="E6" s="340"/>
      <c r="F6" s="341"/>
      <c r="G6" s="342"/>
      <c r="H6" s="340"/>
      <c r="I6" s="343"/>
      <c r="J6" s="344"/>
      <c r="K6" s="344"/>
      <c r="L6" s="352"/>
      <c r="M6" s="475"/>
      <c r="N6" s="472"/>
    </row>
    <row r="7" spans="1:17" ht="36" customHeight="1">
      <c r="A7" s="487">
        <v>6</v>
      </c>
      <c r="B7" s="337"/>
      <c r="C7" s="338"/>
      <c r="D7" s="339"/>
      <c r="E7" s="340"/>
      <c r="F7" s="341"/>
      <c r="G7" s="342"/>
      <c r="H7" s="340"/>
      <c r="I7" s="343"/>
      <c r="J7" s="344"/>
      <c r="K7" s="344"/>
      <c r="L7" s="352"/>
      <c r="M7" s="473"/>
      <c r="N7" s="472"/>
    </row>
    <row r="8" spans="1:17" ht="36" customHeight="1">
      <c r="A8" s="487">
        <v>7</v>
      </c>
      <c r="B8" s="337"/>
      <c r="C8" s="338"/>
      <c r="D8" s="339"/>
      <c r="E8" s="340"/>
      <c r="F8" s="341"/>
      <c r="G8" s="342"/>
      <c r="H8" s="340"/>
      <c r="I8" s="343"/>
      <c r="J8" s="344"/>
      <c r="K8" s="344"/>
      <c r="L8" s="352"/>
      <c r="M8" s="473"/>
      <c r="N8" s="472"/>
    </row>
    <row r="9" spans="1:17" ht="36" customHeight="1">
      <c r="A9" s="487">
        <v>8</v>
      </c>
      <c r="B9" s="337"/>
      <c r="C9" s="338"/>
      <c r="D9" s="339"/>
      <c r="E9" s="340"/>
      <c r="F9" s="341"/>
      <c r="G9" s="342"/>
      <c r="H9" s="340"/>
      <c r="I9" s="343"/>
      <c r="J9" s="344"/>
      <c r="K9" s="344"/>
      <c r="L9" s="352"/>
      <c r="M9" s="473"/>
      <c r="N9" s="472"/>
    </row>
    <row r="10" spans="1:17" ht="36" customHeight="1">
      <c r="A10" s="487">
        <v>9</v>
      </c>
      <c r="B10" s="337"/>
      <c r="C10" s="338"/>
      <c r="D10" s="339"/>
      <c r="E10" s="340"/>
      <c r="F10" s="341"/>
      <c r="G10" s="342"/>
      <c r="H10" s="340"/>
      <c r="I10" s="343"/>
      <c r="J10" s="344"/>
      <c r="K10" s="344"/>
      <c r="L10" s="352"/>
    </row>
    <row r="11" spans="1:17" ht="36" customHeight="1">
      <c r="A11" s="487">
        <v>10</v>
      </c>
      <c r="B11" s="337"/>
      <c r="C11" s="338"/>
      <c r="D11" s="339"/>
      <c r="E11" s="340"/>
      <c r="F11" s="341"/>
      <c r="G11" s="342"/>
      <c r="H11" s="340"/>
      <c r="I11" s="343"/>
      <c r="J11" s="344"/>
      <c r="K11" s="344"/>
      <c r="L11" s="352"/>
    </row>
    <row r="12" spans="1:17" ht="36" customHeight="1">
      <c r="A12" s="487">
        <v>11</v>
      </c>
      <c r="B12" s="337"/>
      <c r="C12" s="338"/>
      <c r="D12" s="339"/>
      <c r="E12" s="340"/>
      <c r="F12" s="341"/>
      <c r="G12" s="342"/>
      <c r="H12" s="340"/>
      <c r="I12" s="343"/>
      <c r="J12" s="344"/>
      <c r="K12" s="344"/>
      <c r="L12" s="352"/>
    </row>
    <row r="13" spans="1:17" ht="36" customHeight="1">
      <c r="A13" s="487">
        <v>12</v>
      </c>
      <c r="B13" s="337"/>
      <c r="C13" s="338"/>
      <c r="D13" s="339"/>
      <c r="E13" s="340"/>
      <c r="F13" s="341"/>
      <c r="G13" s="342"/>
      <c r="H13" s="340"/>
      <c r="I13" s="343"/>
      <c r="J13" s="344"/>
      <c r="K13" s="344"/>
      <c r="L13" s="352"/>
    </row>
    <row r="14" spans="1:17" ht="36" customHeight="1">
      <c r="A14" s="487">
        <v>13</v>
      </c>
      <c r="B14" s="337"/>
      <c r="C14" s="338"/>
      <c r="D14" s="339"/>
      <c r="E14" s="340"/>
      <c r="F14" s="341"/>
      <c r="G14" s="342"/>
      <c r="H14" s="340"/>
      <c r="I14" s="343"/>
      <c r="J14" s="344"/>
      <c r="K14" s="344"/>
      <c r="L14" s="352"/>
    </row>
    <row r="15" spans="1:17" ht="36" customHeight="1">
      <c r="A15" s="487">
        <v>14</v>
      </c>
      <c r="B15" s="337"/>
      <c r="C15" s="338"/>
      <c r="D15" s="339"/>
      <c r="E15" s="340"/>
      <c r="F15" s="341"/>
      <c r="G15" s="342"/>
      <c r="H15" s="340"/>
      <c r="I15" s="343"/>
      <c r="J15" s="344"/>
      <c r="K15" s="344"/>
      <c r="L15" s="352"/>
    </row>
    <row r="16" spans="1:17" ht="36" customHeight="1">
      <c r="A16" s="487">
        <v>15</v>
      </c>
      <c r="B16" s="337"/>
      <c r="C16" s="338"/>
      <c r="D16" s="339"/>
      <c r="E16" s="340"/>
      <c r="F16" s="341"/>
      <c r="G16" s="342"/>
      <c r="H16" s="340"/>
      <c r="I16" s="343"/>
      <c r="J16" s="344"/>
      <c r="K16" s="344"/>
      <c r="L16" s="352"/>
    </row>
    <row r="17" spans="1:15" ht="36" customHeight="1">
      <c r="A17" s="487">
        <v>16</v>
      </c>
      <c r="B17" s="337"/>
      <c r="C17" s="338"/>
      <c r="D17" s="339"/>
      <c r="E17" s="340"/>
      <c r="F17" s="341"/>
      <c r="G17" s="342"/>
      <c r="H17" s="340"/>
      <c r="I17" s="343"/>
      <c r="J17" s="344"/>
      <c r="K17" s="344"/>
      <c r="L17" s="352"/>
    </row>
    <row r="18" spans="1:15" ht="36" customHeight="1">
      <c r="A18" s="487">
        <v>17</v>
      </c>
      <c r="B18" s="337"/>
      <c r="C18" s="338"/>
      <c r="D18" s="339"/>
      <c r="E18" s="340"/>
      <c r="F18" s="341"/>
      <c r="G18" s="342"/>
      <c r="H18" s="340"/>
      <c r="I18" s="343"/>
      <c r="J18" s="344"/>
      <c r="K18" s="344"/>
      <c r="L18" s="352"/>
    </row>
    <row r="19" spans="1:15" ht="36" customHeight="1">
      <c r="A19" s="487">
        <v>18</v>
      </c>
      <c r="B19" s="337"/>
      <c r="C19" s="338"/>
      <c r="D19" s="339"/>
      <c r="E19" s="340"/>
      <c r="F19" s="341"/>
      <c r="G19" s="342"/>
      <c r="H19" s="340"/>
      <c r="I19" s="343"/>
      <c r="J19" s="344"/>
      <c r="K19" s="344"/>
      <c r="L19" s="352"/>
    </row>
    <row r="20" spans="1:15" ht="36" customHeight="1">
      <c r="A20" s="487">
        <v>19</v>
      </c>
      <c r="B20" s="337"/>
      <c r="C20" s="338"/>
      <c r="D20" s="339"/>
      <c r="E20" s="340"/>
      <c r="F20" s="341"/>
      <c r="G20" s="342"/>
      <c r="H20" s="340"/>
      <c r="I20" s="343"/>
      <c r="J20" s="344"/>
      <c r="K20" s="344"/>
      <c r="L20" s="352"/>
    </row>
    <row r="21" spans="1:15" ht="36" customHeight="1">
      <c r="A21" s="487">
        <v>20</v>
      </c>
      <c r="B21" s="337"/>
      <c r="C21" s="338"/>
      <c r="D21" s="339"/>
      <c r="E21" s="340"/>
      <c r="F21" s="341"/>
      <c r="G21" s="342"/>
      <c r="H21" s="340"/>
      <c r="I21" s="343"/>
      <c r="J21" s="344"/>
      <c r="K21" s="344"/>
      <c r="L21" s="352"/>
    </row>
    <row r="22" spans="1:15" ht="36" customHeight="1">
      <c r="A22" s="487">
        <v>21</v>
      </c>
      <c r="B22" s="337"/>
      <c r="C22" s="338"/>
      <c r="D22" s="339"/>
      <c r="E22" s="340"/>
      <c r="F22" s="341"/>
      <c r="G22" s="342"/>
      <c r="H22" s="340"/>
      <c r="I22" s="343"/>
      <c r="J22" s="344"/>
      <c r="K22" s="344"/>
      <c r="L22" s="352"/>
    </row>
    <row r="23" spans="1:15" ht="36" customHeight="1">
      <c r="A23" s="487">
        <v>22</v>
      </c>
      <c r="B23" s="337"/>
      <c r="C23" s="338"/>
      <c r="D23" s="339"/>
      <c r="E23" s="340"/>
      <c r="F23" s="341"/>
      <c r="G23" s="342"/>
      <c r="H23" s="340"/>
      <c r="I23" s="343"/>
      <c r="J23" s="344"/>
      <c r="K23" s="344"/>
      <c r="L23" s="352"/>
    </row>
    <row r="24" spans="1:15" ht="36" customHeight="1">
      <c r="A24" s="487">
        <v>23</v>
      </c>
      <c r="B24" s="337"/>
      <c r="C24" s="338"/>
      <c r="D24" s="339"/>
      <c r="E24" s="340"/>
      <c r="F24" s="341"/>
      <c r="G24" s="342"/>
      <c r="H24" s="340"/>
      <c r="I24" s="343"/>
      <c r="J24" s="344"/>
      <c r="K24" s="344"/>
      <c r="L24" s="352"/>
    </row>
    <row r="25" spans="1:15" ht="36" customHeight="1">
      <c r="A25" s="487">
        <v>24</v>
      </c>
      <c r="B25" s="337"/>
      <c r="C25" s="338"/>
      <c r="D25" s="339"/>
      <c r="E25" s="340"/>
      <c r="F25" s="341"/>
      <c r="G25" s="342"/>
      <c r="H25" s="340"/>
      <c r="I25" s="345"/>
      <c r="J25" s="346"/>
      <c r="K25" s="346"/>
      <c r="L25" s="352"/>
    </row>
    <row r="26" spans="1:15" ht="36" customHeight="1">
      <c r="A26" s="487">
        <v>25</v>
      </c>
      <c r="B26" s="337"/>
      <c r="C26" s="338"/>
      <c r="D26" s="339"/>
      <c r="E26" s="340"/>
      <c r="F26" s="341"/>
      <c r="G26" s="342"/>
      <c r="H26" s="340"/>
      <c r="I26" s="343"/>
      <c r="J26" s="344"/>
      <c r="K26" s="344"/>
      <c r="L26" s="352"/>
    </row>
    <row r="27" spans="1:15" ht="36" customHeight="1">
      <c r="A27" s="487">
        <v>26</v>
      </c>
      <c r="B27" s="337"/>
      <c r="C27" s="338"/>
      <c r="D27" s="339"/>
      <c r="E27" s="340"/>
      <c r="F27" s="341"/>
      <c r="G27" s="342"/>
      <c r="H27" s="340"/>
      <c r="I27" s="343"/>
      <c r="J27" s="344"/>
      <c r="K27" s="344"/>
      <c r="L27" s="352"/>
    </row>
    <row r="28" spans="1:15" ht="36" customHeight="1">
      <c r="A28" s="487">
        <v>27</v>
      </c>
      <c r="B28" s="337"/>
      <c r="C28" s="338"/>
      <c r="D28" s="339"/>
      <c r="E28" s="340"/>
      <c r="F28" s="341"/>
      <c r="G28" s="342"/>
      <c r="H28" s="340"/>
      <c r="I28" s="343"/>
      <c r="J28" s="347"/>
      <c r="K28" s="344"/>
      <c r="L28" s="352"/>
    </row>
    <row r="29" spans="1:15" ht="36" customHeight="1">
      <c r="A29" s="487">
        <v>28</v>
      </c>
      <c r="B29" s="337"/>
      <c r="C29" s="338"/>
      <c r="D29" s="339"/>
      <c r="E29" s="340"/>
      <c r="F29" s="341"/>
      <c r="G29" s="342"/>
      <c r="H29" s="348"/>
      <c r="I29" s="343"/>
      <c r="J29" s="347"/>
      <c r="K29" s="344"/>
      <c r="L29" s="352"/>
    </row>
    <row r="30" spans="1:15" ht="36" customHeight="1">
      <c r="A30" s="487">
        <v>29</v>
      </c>
      <c r="B30" s="337"/>
      <c r="C30" s="338"/>
      <c r="D30" s="339"/>
      <c r="E30" s="340"/>
      <c r="F30" s="341"/>
      <c r="G30" s="342"/>
      <c r="H30" s="340"/>
      <c r="I30" s="343"/>
      <c r="J30" s="344"/>
      <c r="K30" s="344"/>
      <c r="L30" s="352"/>
      <c r="M30" s="98"/>
    </row>
    <row r="31" spans="1:15" ht="36" customHeight="1">
      <c r="A31" s="487">
        <v>30</v>
      </c>
      <c r="B31" s="337"/>
      <c r="C31" s="338"/>
      <c r="D31" s="339"/>
      <c r="E31" s="340"/>
      <c r="F31" s="341"/>
      <c r="G31" s="342"/>
      <c r="H31" s="340"/>
      <c r="I31" s="343"/>
      <c r="J31" s="344"/>
      <c r="K31" s="344"/>
      <c r="L31" s="352"/>
      <c r="M31" s="265"/>
      <c r="N31" s="265"/>
      <c r="O31" s="265"/>
    </row>
    <row r="32" spans="1:15" ht="36" customHeight="1">
      <c r="A32" s="487">
        <v>31</v>
      </c>
      <c r="B32" s="337"/>
      <c r="C32" s="338"/>
      <c r="D32" s="339"/>
      <c r="E32" s="340"/>
      <c r="F32" s="341"/>
      <c r="G32" s="342"/>
      <c r="H32" s="340"/>
      <c r="I32" s="343"/>
      <c r="J32" s="344"/>
      <c r="K32" s="344"/>
      <c r="L32" s="352"/>
      <c r="M32" s="266"/>
      <c r="N32" s="265"/>
      <c r="O32" s="265"/>
    </row>
    <row r="33" spans="1:15" ht="36" customHeight="1">
      <c r="A33" s="487">
        <v>32</v>
      </c>
      <c r="B33" s="337"/>
      <c r="C33" s="338"/>
      <c r="D33" s="339"/>
      <c r="E33" s="340"/>
      <c r="F33" s="341"/>
      <c r="G33" s="342"/>
      <c r="H33" s="340"/>
      <c r="I33" s="343"/>
      <c r="J33" s="346"/>
      <c r="K33" s="346"/>
      <c r="L33" s="352"/>
      <c r="M33" s="266"/>
      <c r="N33" s="265"/>
      <c r="O33" s="265"/>
    </row>
    <row r="34" spans="1:15" ht="36" customHeight="1">
      <c r="A34" s="487">
        <v>33</v>
      </c>
      <c r="B34" s="337"/>
      <c r="C34" s="338"/>
      <c r="D34" s="339"/>
      <c r="E34" s="340"/>
      <c r="F34" s="341"/>
      <c r="G34" s="342"/>
      <c r="H34" s="340"/>
      <c r="I34" s="343"/>
      <c r="J34" s="346"/>
      <c r="K34" s="346"/>
      <c r="L34" s="352"/>
    </row>
    <row r="35" spans="1:15" ht="36" customHeight="1">
      <c r="A35" s="487">
        <v>34</v>
      </c>
      <c r="B35" s="337"/>
      <c r="C35" s="338"/>
      <c r="D35" s="339"/>
      <c r="E35" s="340"/>
      <c r="F35" s="341"/>
      <c r="G35" s="342"/>
      <c r="H35" s="340"/>
      <c r="I35" s="343"/>
      <c r="J35" s="346"/>
      <c r="K35" s="346"/>
      <c r="L35" s="352"/>
    </row>
    <row r="36" spans="1:15" ht="36" customHeight="1">
      <c r="A36" s="487">
        <v>35</v>
      </c>
      <c r="B36" s="337"/>
      <c r="C36" s="338"/>
      <c r="D36" s="339"/>
      <c r="E36" s="340"/>
      <c r="F36" s="341"/>
      <c r="G36" s="342"/>
      <c r="H36" s="340"/>
      <c r="I36" s="343"/>
      <c r="J36" s="346"/>
      <c r="K36" s="346"/>
      <c r="L36" s="352"/>
    </row>
    <row r="37" spans="1:15" ht="36" customHeight="1">
      <c r="A37" s="487">
        <v>36</v>
      </c>
      <c r="B37" s="337"/>
      <c r="C37" s="338"/>
      <c r="D37" s="339"/>
      <c r="E37" s="340"/>
      <c r="F37" s="341"/>
      <c r="G37" s="342"/>
      <c r="H37" s="340"/>
      <c r="I37" s="343"/>
      <c r="J37" s="344"/>
      <c r="K37" s="344"/>
      <c r="L37" s="352"/>
    </row>
    <row r="38" spans="1:15" ht="36" customHeight="1">
      <c r="A38" s="487">
        <v>37</v>
      </c>
      <c r="B38" s="337"/>
      <c r="C38" s="338"/>
      <c r="D38" s="339"/>
      <c r="E38" s="340"/>
      <c r="F38" s="341"/>
      <c r="G38" s="342"/>
      <c r="H38" s="340"/>
      <c r="I38" s="343"/>
      <c r="J38" s="344"/>
      <c r="K38" s="344"/>
      <c r="L38" s="352"/>
      <c r="M38" s="99"/>
    </row>
    <row r="39" spans="1:15" ht="36" customHeight="1">
      <c r="A39" s="487">
        <v>38</v>
      </c>
      <c r="B39" s="337"/>
      <c r="C39" s="338"/>
      <c r="D39" s="339"/>
      <c r="E39" s="340"/>
      <c r="F39" s="341"/>
      <c r="G39" s="342"/>
      <c r="H39" s="340"/>
      <c r="I39" s="343"/>
      <c r="J39" s="346"/>
      <c r="K39" s="346"/>
      <c r="L39" s="352"/>
    </row>
    <row r="40" spans="1:15" ht="36" customHeight="1">
      <c r="A40" s="487">
        <v>39</v>
      </c>
      <c r="B40" s="337"/>
      <c r="C40" s="338"/>
      <c r="D40" s="339"/>
      <c r="E40" s="340"/>
      <c r="F40" s="341"/>
      <c r="G40" s="342"/>
      <c r="H40" s="340"/>
      <c r="I40" s="343"/>
      <c r="J40" s="344"/>
      <c r="K40" s="344"/>
      <c r="L40" s="352"/>
    </row>
    <row r="41" spans="1:15" ht="36" customHeight="1">
      <c r="A41" s="487">
        <v>40</v>
      </c>
      <c r="B41" s="337"/>
      <c r="C41" s="338"/>
      <c r="D41" s="339"/>
      <c r="E41" s="340"/>
      <c r="F41" s="341"/>
      <c r="G41" s="342"/>
      <c r="H41" s="340"/>
      <c r="I41" s="343"/>
      <c r="J41" s="344"/>
      <c r="K41" s="344"/>
      <c r="L41" s="352"/>
    </row>
    <row r="42" spans="1:15" ht="36" customHeight="1">
      <c r="A42" s="487">
        <v>41</v>
      </c>
      <c r="B42" s="337"/>
      <c r="C42" s="338"/>
      <c r="D42" s="339"/>
      <c r="E42" s="340"/>
      <c r="F42" s="341"/>
      <c r="G42" s="342"/>
      <c r="H42" s="340"/>
      <c r="I42" s="343"/>
      <c r="J42" s="344"/>
      <c r="K42" s="344"/>
      <c r="L42" s="352"/>
    </row>
    <row r="43" spans="1:15" ht="36" customHeight="1">
      <c r="A43" s="487">
        <v>42</v>
      </c>
      <c r="B43" s="337"/>
      <c r="C43" s="338"/>
      <c r="D43" s="339"/>
      <c r="E43" s="340"/>
      <c r="F43" s="341"/>
      <c r="G43" s="342"/>
      <c r="H43" s="340"/>
      <c r="I43" s="343"/>
      <c r="J43" s="344"/>
      <c r="K43" s="344"/>
      <c r="L43" s="352"/>
    </row>
    <row r="44" spans="1:15" ht="36" customHeight="1">
      <c r="A44" s="487">
        <v>43</v>
      </c>
      <c r="B44" s="337"/>
      <c r="C44" s="338"/>
      <c r="D44" s="339"/>
      <c r="E44" s="340"/>
      <c r="F44" s="341"/>
      <c r="G44" s="342"/>
      <c r="H44" s="340"/>
      <c r="I44" s="343"/>
      <c r="J44" s="344"/>
      <c r="K44" s="344"/>
      <c r="L44" s="352"/>
    </row>
    <row r="45" spans="1:15" ht="36" customHeight="1">
      <c r="A45" s="487">
        <v>44</v>
      </c>
      <c r="B45" s="337"/>
      <c r="C45" s="338"/>
      <c r="D45" s="339"/>
      <c r="E45" s="340"/>
      <c r="F45" s="341"/>
      <c r="G45" s="342"/>
      <c r="H45" s="340"/>
      <c r="I45" s="343"/>
      <c r="J45" s="344"/>
      <c r="K45" s="344"/>
      <c r="L45" s="352"/>
    </row>
    <row r="46" spans="1:15" ht="36" customHeight="1">
      <c r="A46" s="487">
        <v>45</v>
      </c>
      <c r="B46" s="337"/>
      <c r="C46" s="338"/>
      <c r="D46" s="339"/>
      <c r="E46" s="340"/>
      <c r="F46" s="341"/>
      <c r="G46" s="342"/>
      <c r="H46" s="340"/>
      <c r="I46" s="343"/>
      <c r="J46" s="344"/>
      <c r="K46" s="344"/>
      <c r="L46" s="352"/>
    </row>
    <row r="47" spans="1:15" ht="36" customHeight="1">
      <c r="A47" s="487">
        <v>46</v>
      </c>
      <c r="B47" s="337"/>
      <c r="C47" s="338"/>
      <c r="D47" s="339"/>
      <c r="E47" s="340"/>
      <c r="F47" s="341"/>
      <c r="G47" s="342"/>
      <c r="H47" s="340"/>
      <c r="I47" s="343"/>
      <c r="J47" s="344"/>
      <c r="K47" s="344"/>
      <c r="L47" s="352"/>
    </row>
    <row r="48" spans="1:15" ht="36" customHeight="1">
      <c r="A48" s="487">
        <v>47</v>
      </c>
      <c r="B48" s="337"/>
      <c r="C48" s="338"/>
      <c r="D48" s="339"/>
      <c r="E48" s="340"/>
      <c r="F48" s="341"/>
      <c r="G48" s="342"/>
      <c r="H48" s="340"/>
      <c r="I48" s="343"/>
      <c r="J48" s="344"/>
      <c r="K48" s="344"/>
      <c r="L48" s="352"/>
    </row>
    <row r="49" spans="1:15" ht="36" customHeight="1">
      <c r="A49" s="487">
        <v>48</v>
      </c>
      <c r="B49" s="337"/>
      <c r="C49" s="338"/>
      <c r="D49" s="339"/>
      <c r="E49" s="340"/>
      <c r="F49" s="341"/>
      <c r="G49" s="342"/>
      <c r="H49" s="340"/>
      <c r="I49" s="343"/>
      <c r="J49" s="344"/>
      <c r="K49" s="344"/>
      <c r="L49" s="352"/>
    </row>
    <row r="50" spans="1:15" s="94" customFormat="1" ht="36" customHeight="1">
      <c r="A50" s="487">
        <v>49</v>
      </c>
      <c r="B50" s="337"/>
      <c r="C50" s="338"/>
      <c r="D50" s="339"/>
      <c r="E50" s="340"/>
      <c r="F50" s="341"/>
      <c r="G50" s="342"/>
      <c r="H50" s="340"/>
      <c r="I50" s="343"/>
      <c r="J50" s="344"/>
      <c r="K50" s="344"/>
      <c r="L50" s="352"/>
      <c r="N50" s="98"/>
      <c r="O50" s="98"/>
    </row>
    <row r="51" spans="1:15" s="94" customFormat="1" ht="36" customHeight="1">
      <c r="A51" s="487">
        <v>50</v>
      </c>
      <c r="B51" s="337"/>
      <c r="C51" s="338"/>
      <c r="D51" s="339"/>
      <c r="E51" s="340"/>
      <c r="F51" s="341"/>
      <c r="G51" s="342"/>
      <c r="H51" s="340"/>
      <c r="I51" s="343"/>
      <c r="J51" s="344"/>
      <c r="K51" s="344"/>
      <c r="L51" s="352"/>
      <c r="N51" s="98"/>
      <c r="O51" s="98"/>
    </row>
    <row r="52" spans="1:15" s="94" customFormat="1" ht="36" customHeight="1">
      <c r="A52" s="487">
        <v>51</v>
      </c>
      <c r="B52" s="337"/>
      <c r="C52" s="338"/>
      <c r="D52" s="339"/>
      <c r="E52" s="340"/>
      <c r="F52" s="341"/>
      <c r="G52" s="342"/>
      <c r="H52" s="340"/>
      <c r="I52" s="343"/>
      <c r="J52" s="344"/>
      <c r="K52" s="344"/>
      <c r="L52" s="352"/>
      <c r="N52" s="98"/>
      <c r="O52" s="98"/>
    </row>
    <row r="53" spans="1:15" s="94" customFormat="1" ht="36" customHeight="1">
      <c r="A53" s="487">
        <v>52</v>
      </c>
      <c r="B53" s="337"/>
      <c r="C53" s="338"/>
      <c r="D53" s="339"/>
      <c r="E53" s="340"/>
      <c r="F53" s="341"/>
      <c r="G53" s="342"/>
      <c r="H53" s="340"/>
      <c r="I53" s="343"/>
      <c r="J53" s="344"/>
      <c r="K53" s="344"/>
      <c r="L53" s="352"/>
      <c r="N53" s="98"/>
      <c r="O53" s="98"/>
    </row>
    <row r="54" spans="1:15" s="94" customFormat="1" ht="36" customHeight="1">
      <c r="A54" s="487">
        <v>53</v>
      </c>
      <c r="B54" s="337"/>
      <c r="C54" s="338"/>
      <c r="D54" s="339"/>
      <c r="E54" s="340"/>
      <c r="F54" s="341"/>
      <c r="G54" s="342"/>
      <c r="H54" s="340"/>
      <c r="I54" s="343"/>
      <c r="J54" s="344"/>
      <c r="K54" s="344"/>
      <c r="L54" s="352"/>
      <c r="N54" s="98"/>
      <c r="O54" s="98"/>
    </row>
    <row r="55" spans="1:15" s="94" customFormat="1" ht="36" customHeight="1">
      <c r="A55" s="487">
        <v>54</v>
      </c>
      <c r="B55" s="337"/>
      <c r="C55" s="338"/>
      <c r="D55" s="339"/>
      <c r="E55" s="340"/>
      <c r="F55" s="341"/>
      <c r="G55" s="342"/>
      <c r="H55" s="340"/>
      <c r="I55" s="343"/>
      <c r="J55" s="344"/>
      <c r="K55" s="344"/>
      <c r="L55" s="352"/>
      <c r="N55" s="98"/>
      <c r="O55" s="98"/>
    </row>
    <row r="56" spans="1:15" s="94" customFormat="1" ht="36" customHeight="1">
      <c r="A56" s="487">
        <v>55</v>
      </c>
      <c r="B56" s="337"/>
      <c r="C56" s="338"/>
      <c r="D56" s="339"/>
      <c r="E56" s="340"/>
      <c r="F56" s="341"/>
      <c r="G56" s="342"/>
      <c r="H56" s="340"/>
      <c r="I56" s="343"/>
      <c r="J56" s="344"/>
      <c r="K56" s="344"/>
      <c r="L56" s="352"/>
      <c r="N56" s="98"/>
      <c r="O56" s="98"/>
    </row>
    <row r="57" spans="1:15" s="94" customFormat="1" ht="36" customHeight="1">
      <c r="A57" s="487">
        <v>56</v>
      </c>
      <c r="B57" s="337"/>
      <c r="C57" s="338"/>
      <c r="D57" s="339"/>
      <c r="E57" s="340"/>
      <c r="F57" s="341"/>
      <c r="G57" s="342"/>
      <c r="H57" s="340"/>
      <c r="I57" s="343"/>
      <c r="J57" s="344"/>
      <c r="K57" s="344"/>
      <c r="L57" s="352"/>
      <c r="N57" s="98"/>
      <c r="O57" s="98"/>
    </row>
    <row r="58" spans="1:15" s="94" customFormat="1" ht="36" customHeight="1">
      <c r="A58" s="487">
        <v>57</v>
      </c>
      <c r="B58" s="337"/>
      <c r="C58" s="338"/>
      <c r="D58" s="339"/>
      <c r="E58" s="340"/>
      <c r="F58" s="341"/>
      <c r="G58" s="342"/>
      <c r="H58" s="340"/>
      <c r="I58" s="343"/>
      <c r="J58" s="344"/>
      <c r="K58" s="344"/>
      <c r="L58" s="352"/>
      <c r="N58" s="98"/>
      <c r="O58" s="98"/>
    </row>
    <row r="59" spans="1:15" s="94" customFormat="1" ht="36" customHeight="1">
      <c r="A59" s="487">
        <v>58</v>
      </c>
      <c r="B59" s="337"/>
      <c r="C59" s="338"/>
      <c r="D59" s="339"/>
      <c r="E59" s="340"/>
      <c r="F59" s="341"/>
      <c r="G59" s="342"/>
      <c r="H59" s="340"/>
      <c r="I59" s="343"/>
      <c r="J59" s="344"/>
      <c r="K59" s="344"/>
      <c r="L59" s="352"/>
      <c r="N59" s="98"/>
      <c r="O59" s="98"/>
    </row>
    <row r="60" spans="1:15" s="94" customFormat="1" ht="36" customHeight="1">
      <c r="A60" s="487">
        <v>59</v>
      </c>
      <c r="B60" s="337"/>
      <c r="C60" s="338"/>
      <c r="D60" s="339"/>
      <c r="E60" s="340"/>
      <c r="F60" s="341"/>
      <c r="G60" s="342"/>
      <c r="H60" s="340"/>
      <c r="I60" s="343"/>
      <c r="J60" s="344"/>
      <c r="K60" s="344"/>
      <c r="L60" s="352"/>
      <c r="N60" s="98"/>
      <c r="O60" s="98"/>
    </row>
    <row r="61" spans="1:15" s="94" customFormat="1" ht="36" customHeight="1">
      <c r="A61" s="487">
        <v>60</v>
      </c>
      <c r="B61" s="337"/>
      <c r="C61" s="338"/>
      <c r="D61" s="339"/>
      <c r="E61" s="340"/>
      <c r="F61" s="341"/>
      <c r="G61" s="342"/>
      <c r="H61" s="340"/>
      <c r="I61" s="343"/>
      <c r="J61" s="344"/>
      <c r="K61" s="344"/>
      <c r="L61" s="352"/>
      <c r="N61" s="98"/>
      <c r="O61" s="98"/>
    </row>
    <row r="62" spans="1:15" s="94" customFormat="1" ht="36" customHeight="1">
      <c r="A62" s="487">
        <v>61</v>
      </c>
      <c r="B62" s="337"/>
      <c r="C62" s="338"/>
      <c r="D62" s="339"/>
      <c r="E62" s="340"/>
      <c r="F62" s="341"/>
      <c r="G62" s="342"/>
      <c r="H62" s="340"/>
      <c r="I62" s="343"/>
      <c r="J62" s="344"/>
      <c r="K62" s="344"/>
      <c r="L62" s="352"/>
      <c r="N62" s="98"/>
      <c r="O62" s="98"/>
    </row>
    <row r="63" spans="1:15" s="94" customFormat="1" ht="36" customHeight="1">
      <c r="A63" s="487">
        <v>62</v>
      </c>
      <c r="B63" s="337"/>
      <c r="C63" s="338"/>
      <c r="D63" s="339"/>
      <c r="E63" s="340"/>
      <c r="F63" s="341"/>
      <c r="G63" s="342"/>
      <c r="H63" s="340"/>
      <c r="I63" s="343"/>
      <c r="J63" s="344"/>
      <c r="K63" s="344"/>
      <c r="L63" s="352"/>
      <c r="N63" s="98"/>
      <c r="O63" s="98"/>
    </row>
    <row r="64" spans="1:15" s="94" customFormat="1" ht="36" customHeight="1">
      <c r="A64" s="487">
        <v>63</v>
      </c>
      <c r="B64" s="337"/>
      <c r="C64" s="338"/>
      <c r="D64" s="339"/>
      <c r="E64" s="340"/>
      <c r="F64" s="341"/>
      <c r="G64" s="342"/>
      <c r="H64" s="340"/>
      <c r="I64" s="343"/>
      <c r="J64" s="344"/>
      <c r="K64" s="344"/>
      <c r="L64" s="352"/>
      <c r="N64" s="98"/>
      <c r="O64" s="98"/>
    </row>
    <row r="65" spans="1:15" s="94" customFormat="1" ht="36" customHeight="1">
      <c r="A65" s="487">
        <v>64</v>
      </c>
      <c r="B65" s="337"/>
      <c r="C65" s="338"/>
      <c r="D65" s="339"/>
      <c r="E65" s="340"/>
      <c r="F65" s="341"/>
      <c r="G65" s="342"/>
      <c r="H65" s="340"/>
      <c r="I65" s="343"/>
      <c r="J65" s="344"/>
      <c r="K65" s="344"/>
      <c r="L65" s="352"/>
      <c r="N65" s="98"/>
      <c r="O65" s="98"/>
    </row>
    <row r="66" spans="1:15" s="94" customFormat="1" ht="36" customHeight="1">
      <c r="A66" s="487">
        <v>65</v>
      </c>
      <c r="B66" s="337"/>
      <c r="C66" s="338"/>
      <c r="D66" s="339"/>
      <c r="E66" s="340"/>
      <c r="F66" s="341"/>
      <c r="G66" s="342"/>
      <c r="H66" s="340"/>
      <c r="I66" s="343"/>
      <c r="J66" s="344"/>
      <c r="K66" s="344"/>
      <c r="L66" s="352"/>
      <c r="N66" s="98"/>
      <c r="O66" s="98"/>
    </row>
    <row r="67" spans="1:15" s="94" customFormat="1" ht="36" customHeight="1">
      <c r="A67" s="487">
        <v>66</v>
      </c>
      <c r="B67" s="337"/>
      <c r="C67" s="338"/>
      <c r="D67" s="339"/>
      <c r="E67" s="340"/>
      <c r="F67" s="341"/>
      <c r="G67" s="342"/>
      <c r="H67" s="340"/>
      <c r="I67" s="343"/>
      <c r="J67" s="344"/>
      <c r="K67" s="344"/>
      <c r="L67" s="352"/>
      <c r="N67" s="98"/>
      <c r="O67" s="98"/>
    </row>
    <row r="68" spans="1:15" s="94" customFormat="1" ht="36" customHeight="1">
      <c r="A68" s="487">
        <v>67</v>
      </c>
      <c r="B68" s="337"/>
      <c r="C68" s="338"/>
      <c r="D68" s="339"/>
      <c r="E68" s="340"/>
      <c r="F68" s="341"/>
      <c r="G68" s="342"/>
      <c r="H68" s="340"/>
      <c r="I68" s="343"/>
      <c r="J68" s="344"/>
      <c r="K68" s="344"/>
      <c r="L68" s="352"/>
      <c r="N68" s="98"/>
      <c r="O68" s="98"/>
    </row>
    <row r="69" spans="1:15" s="94" customFormat="1" ht="36" customHeight="1">
      <c r="A69" s="487">
        <v>68</v>
      </c>
      <c r="B69" s="337"/>
      <c r="C69" s="338"/>
      <c r="D69" s="339"/>
      <c r="E69" s="340"/>
      <c r="F69" s="341"/>
      <c r="G69" s="342"/>
      <c r="H69" s="340"/>
      <c r="I69" s="343"/>
      <c r="J69" s="344"/>
      <c r="K69" s="344"/>
      <c r="L69" s="352"/>
      <c r="N69" s="98"/>
      <c r="O69" s="98"/>
    </row>
    <row r="70" spans="1:15" s="94" customFormat="1" ht="36" customHeight="1">
      <c r="A70" s="487">
        <v>69</v>
      </c>
      <c r="B70" s="337"/>
      <c r="C70" s="338"/>
      <c r="D70" s="339"/>
      <c r="E70" s="340"/>
      <c r="F70" s="341"/>
      <c r="G70" s="342"/>
      <c r="H70" s="340"/>
      <c r="I70" s="343"/>
      <c r="J70" s="344"/>
      <c r="K70" s="344"/>
      <c r="L70" s="352"/>
      <c r="N70" s="98"/>
      <c r="O70" s="98"/>
    </row>
    <row r="71" spans="1:15" s="94" customFormat="1" ht="36" customHeight="1">
      <c r="A71" s="487">
        <v>70</v>
      </c>
      <c r="B71" s="337"/>
      <c r="C71" s="338"/>
      <c r="D71" s="339"/>
      <c r="E71" s="340"/>
      <c r="F71" s="341"/>
      <c r="G71" s="342"/>
      <c r="H71" s="340"/>
      <c r="I71" s="343"/>
      <c r="J71" s="344"/>
      <c r="K71" s="344"/>
      <c r="L71" s="352"/>
      <c r="N71" s="98"/>
      <c r="O71" s="98"/>
    </row>
    <row r="72" spans="1:15" s="94" customFormat="1" ht="36" customHeight="1">
      <c r="A72" s="487">
        <v>71</v>
      </c>
      <c r="B72" s="337"/>
      <c r="C72" s="338"/>
      <c r="D72" s="339"/>
      <c r="E72" s="340"/>
      <c r="F72" s="341"/>
      <c r="G72" s="342"/>
      <c r="H72" s="340"/>
      <c r="I72" s="343"/>
      <c r="J72" s="344"/>
      <c r="K72" s="344"/>
      <c r="L72" s="352"/>
      <c r="N72" s="98"/>
      <c r="O72" s="98"/>
    </row>
    <row r="73" spans="1:15" ht="36" customHeight="1">
      <c r="A73" s="487">
        <v>72</v>
      </c>
      <c r="B73" s="337"/>
      <c r="C73" s="338"/>
      <c r="D73" s="339"/>
      <c r="E73" s="340"/>
      <c r="F73" s="341"/>
      <c r="G73" s="342"/>
      <c r="H73" s="340"/>
      <c r="I73" s="343"/>
      <c r="J73" s="344"/>
      <c r="K73" s="344"/>
      <c r="L73" s="352"/>
    </row>
    <row r="74" spans="1:15" ht="36" customHeight="1">
      <c r="A74" s="487">
        <v>73</v>
      </c>
      <c r="B74" s="337"/>
      <c r="C74" s="338"/>
      <c r="D74" s="339"/>
      <c r="E74" s="340"/>
      <c r="F74" s="341"/>
      <c r="G74" s="342"/>
      <c r="H74" s="340"/>
      <c r="I74" s="343"/>
      <c r="J74" s="344"/>
      <c r="K74" s="344"/>
      <c r="L74" s="352"/>
      <c r="M74" s="99"/>
    </row>
    <row r="75" spans="1:15" ht="36" customHeight="1">
      <c r="A75" s="487">
        <v>74</v>
      </c>
      <c r="B75" s="337"/>
      <c r="C75" s="338"/>
      <c r="D75" s="339"/>
      <c r="E75" s="340"/>
      <c r="F75" s="341"/>
      <c r="G75" s="342"/>
      <c r="H75" s="340"/>
      <c r="I75" s="343"/>
      <c r="J75" s="344"/>
      <c r="K75" s="344"/>
      <c r="L75" s="352"/>
    </row>
    <row r="76" spans="1:15" ht="36" customHeight="1">
      <c r="A76" s="487">
        <v>75</v>
      </c>
      <c r="B76" s="337"/>
      <c r="C76" s="338"/>
      <c r="D76" s="339"/>
      <c r="E76" s="340"/>
      <c r="F76" s="341"/>
      <c r="G76" s="342"/>
      <c r="H76" s="340"/>
      <c r="I76" s="343"/>
      <c r="J76" s="344"/>
      <c r="K76" s="344"/>
      <c r="L76" s="352"/>
    </row>
    <row r="77" spans="1:15" ht="36" customHeight="1">
      <c r="A77" s="487">
        <v>76</v>
      </c>
      <c r="B77" s="337"/>
      <c r="C77" s="338"/>
      <c r="D77" s="339"/>
      <c r="E77" s="340"/>
      <c r="F77" s="341"/>
      <c r="G77" s="342"/>
      <c r="H77" s="340"/>
      <c r="I77" s="343"/>
      <c r="J77" s="344"/>
      <c r="K77" s="344"/>
      <c r="L77" s="352"/>
    </row>
    <row r="78" spans="1:15" ht="36" customHeight="1">
      <c r="A78" s="487">
        <v>77</v>
      </c>
      <c r="B78" s="337"/>
      <c r="C78" s="338"/>
      <c r="D78" s="339"/>
      <c r="E78" s="340"/>
      <c r="F78" s="341"/>
      <c r="G78" s="342"/>
      <c r="H78" s="340"/>
      <c r="I78" s="343"/>
      <c r="J78" s="344"/>
      <c r="K78" s="344"/>
      <c r="L78" s="352"/>
    </row>
    <row r="79" spans="1:15" ht="36" customHeight="1">
      <c r="A79" s="487">
        <v>78</v>
      </c>
      <c r="B79" s="337"/>
      <c r="C79" s="338"/>
      <c r="D79" s="339"/>
      <c r="E79" s="340"/>
      <c r="F79" s="341"/>
      <c r="G79" s="342"/>
      <c r="H79" s="340"/>
      <c r="I79" s="343"/>
      <c r="J79" s="344"/>
      <c r="K79" s="344"/>
      <c r="L79" s="352"/>
    </row>
    <row r="80" spans="1:15" ht="36" customHeight="1">
      <c r="A80" s="487">
        <v>79</v>
      </c>
      <c r="B80" s="337"/>
      <c r="C80" s="338"/>
      <c r="D80" s="339"/>
      <c r="E80" s="340"/>
      <c r="F80" s="341"/>
      <c r="G80" s="342"/>
      <c r="H80" s="340"/>
      <c r="I80" s="343"/>
      <c r="J80" s="344"/>
      <c r="K80" s="344"/>
      <c r="L80" s="352"/>
    </row>
    <row r="81" spans="1:15" ht="36" customHeight="1">
      <c r="A81" s="487">
        <v>80</v>
      </c>
      <c r="B81" s="337"/>
      <c r="C81" s="338"/>
      <c r="D81" s="339"/>
      <c r="E81" s="340"/>
      <c r="F81" s="341"/>
      <c r="G81" s="342"/>
      <c r="H81" s="340"/>
      <c r="I81" s="343"/>
      <c r="J81" s="344"/>
      <c r="K81" s="344"/>
      <c r="L81" s="352"/>
    </row>
    <row r="82" spans="1:15" ht="36" customHeight="1">
      <c r="A82" s="487">
        <v>81</v>
      </c>
      <c r="B82" s="337"/>
      <c r="C82" s="338"/>
      <c r="D82" s="339"/>
      <c r="E82" s="340"/>
      <c r="F82" s="341"/>
      <c r="G82" s="342"/>
      <c r="H82" s="340"/>
      <c r="I82" s="343"/>
      <c r="J82" s="344"/>
      <c r="K82" s="344"/>
      <c r="L82" s="352"/>
    </row>
    <row r="83" spans="1:15" ht="36" customHeight="1">
      <c r="A83" s="487">
        <v>82</v>
      </c>
      <c r="B83" s="337"/>
      <c r="C83" s="338"/>
      <c r="D83" s="339"/>
      <c r="E83" s="340"/>
      <c r="F83" s="341"/>
      <c r="G83" s="342"/>
      <c r="H83" s="340"/>
      <c r="I83" s="343"/>
      <c r="J83" s="344"/>
      <c r="K83" s="344"/>
      <c r="L83" s="352"/>
    </row>
    <row r="84" spans="1:15" ht="36" customHeight="1">
      <c r="A84" s="487">
        <v>83</v>
      </c>
      <c r="B84" s="337"/>
      <c r="C84" s="338"/>
      <c r="D84" s="339"/>
      <c r="E84" s="340"/>
      <c r="F84" s="341"/>
      <c r="G84" s="342"/>
      <c r="H84" s="340"/>
      <c r="I84" s="343"/>
      <c r="J84" s="344"/>
      <c r="K84" s="344"/>
      <c r="L84" s="352"/>
    </row>
    <row r="85" spans="1:15" ht="36" customHeight="1">
      <c r="A85" s="487">
        <v>84</v>
      </c>
      <c r="B85" s="337"/>
      <c r="C85" s="338"/>
      <c r="D85" s="339"/>
      <c r="E85" s="340"/>
      <c r="F85" s="341"/>
      <c r="G85" s="342"/>
      <c r="H85" s="340"/>
      <c r="I85" s="343"/>
      <c r="J85" s="344"/>
      <c r="K85" s="344"/>
      <c r="L85" s="352"/>
    </row>
    <row r="86" spans="1:15" s="94" customFormat="1" ht="36" customHeight="1">
      <c r="A86" s="487">
        <v>85</v>
      </c>
      <c r="B86" s="337"/>
      <c r="C86" s="338"/>
      <c r="D86" s="339"/>
      <c r="E86" s="340"/>
      <c r="F86" s="341"/>
      <c r="G86" s="342"/>
      <c r="H86" s="340"/>
      <c r="I86" s="343"/>
      <c r="J86" s="344"/>
      <c r="K86" s="344"/>
      <c r="L86" s="352"/>
      <c r="N86" s="98"/>
      <c r="O86" s="98"/>
    </row>
    <row r="87" spans="1:15" s="94" customFormat="1" ht="36" customHeight="1">
      <c r="A87" s="487">
        <v>86</v>
      </c>
      <c r="B87" s="337"/>
      <c r="C87" s="338"/>
      <c r="D87" s="339"/>
      <c r="E87" s="340"/>
      <c r="F87" s="341"/>
      <c r="G87" s="342"/>
      <c r="H87" s="340"/>
      <c r="I87" s="343"/>
      <c r="J87" s="344"/>
      <c r="K87" s="344"/>
      <c r="L87" s="352"/>
      <c r="N87" s="98"/>
      <c r="O87" s="98"/>
    </row>
    <row r="88" spans="1:15" s="94" customFormat="1" ht="36" customHeight="1">
      <c r="A88" s="487">
        <v>87</v>
      </c>
      <c r="B88" s="337"/>
      <c r="C88" s="338"/>
      <c r="D88" s="339"/>
      <c r="E88" s="340"/>
      <c r="F88" s="341"/>
      <c r="G88" s="342"/>
      <c r="H88" s="340"/>
      <c r="I88" s="343"/>
      <c r="J88" s="344"/>
      <c r="K88" s="344"/>
      <c r="L88" s="352"/>
      <c r="N88" s="98"/>
      <c r="O88" s="98"/>
    </row>
    <row r="89" spans="1:15" s="94" customFormat="1" ht="36" customHeight="1">
      <c r="A89" s="487">
        <v>88</v>
      </c>
      <c r="B89" s="337"/>
      <c r="C89" s="338"/>
      <c r="D89" s="339"/>
      <c r="E89" s="340"/>
      <c r="F89" s="341"/>
      <c r="G89" s="342"/>
      <c r="H89" s="340"/>
      <c r="I89" s="343"/>
      <c r="J89" s="344"/>
      <c r="K89" s="344"/>
      <c r="L89" s="352"/>
      <c r="N89" s="98"/>
      <c r="O89" s="98"/>
    </row>
    <row r="90" spans="1:15" s="94" customFormat="1" ht="36" customHeight="1">
      <c r="A90" s="487">
        <v>89</v>
      </c>
      <c r="B90" s="337"/>
      <c r="C90" s="338"/>
      <c r="D90" s="339"/>
      <c r="E90" s="340"/>
      <c r="F90" s="341"/>
      <c r="G90" s="342"/>
      <c r="H90" s="340"/>
      <c r="I90" s="343"/>
      <c r="J90" s="344"/>
      <c r="K90" s="344"/>
      <c r="L90" s="352"/>
      <c r="N90" s="98"/>
      <c r="O90" s="98"/>
    </row>
    <row r="91" spans="1:15" s="94" customFormat="1" ht="36" customHeight="1">
      <c r="A91" s="487">
        <v>90</v>
      </c>
      <c r="B91" s="337"/>
      <c r="C91" s="338"/>
      <c r="D91" s="339"/>
      <c r="E91" s="340"/>
      <c r="F91" s="341"/>
      <c r="G91" s="342"/>
      <c r="H91" s="340"/>
      <c r="I91" s="343"/>
      <c r="J91" s="344"/>
      <c r="K91" s="344"/>
      <c r="L91" s="352"/>
      <c r="N91" s="98"/>
      <c r="O91" s="98"/>
    </row>
    <row r="92" spans="1:15" s="94" customFormat="1" ht="36" customHeight="1">
      <c r="A92" s="487">
        <v>91</v>
      </c>
      <c r="B92" s="337"/>
      <c r="C92" s="338"/>
      <c r="D92" s="339"/>
      <c r="E92" s="340"/>
      <c r="F92" s="341"/>
      <c r="G92" s="342"/>
      <c r="H92" s="340"/>
      <c r="I92" s="343"/>
      <c r="J92" s="344"/>
      <c r="K92" s="344"/>
      <c r="L92" s="352"/>
      <c r="N92" s="98"/>
      <c r="O92" s="98"/>
    </row>
    <row r="93" spans="1:15" s="94" customFormat="1" ht="36" customHeight="1">
      <c r="A93" s="487">
        <v>92</v>
      </c>
      <c r="B93" s="337"/>
      <c r="C93" s="338"/>
      <c r="D93" s="339"/>
      <c r="E93" s="340"/>
      <c r="F93" s="341"/>
      <c r="G93" s="342"/>
      <c r="H93" s="340"/>
      <c r="I93" s="343"/>
      <c r="J93" s="344"/>
      <c r="K93" s="344"/>
      <c r="L93" s="352"/>
      <c r="N93" s="98"/>
      <c r="O93" s="98"/>
    </row>
    <row r="94" spans="1:15" s="94" customFormat="1" ht="36" customHeight="1">
      <c r="A94" s="487">
        <v>93</v>
      </c>
      <c r="B94" s="337"/>
      <c r="C94" s="338"/>
      <c r="D94" s="339"/>
      <c r="E94" s="340"/>
      <c r="F94" s="341"/>
      <c r="G94" s="342"/>
      <c r="H94" s="340"/>
      <c r="I94" s="343"/>
      <c r="J94" s="344"/>
      <c r="K94" s="344"/>
      <c r="L94" s="352"/>
      <c r="N94" s="98"/>
      <c r="O94" s="98"/>
    </row>
    <row r="95" spans="1:15" s="94" customFormat="1" ht="36" customHeight="1">
      <c r="A95" s="487">
        <v>94</v>
      </c>
      <c r="B95" s="337"/>
      <c r="C95" s="338"/>
      <c r="D95" s="339"/>
      <c r="E95" s="340"/>
      <c r="F95" s="341"/>
      <c r="G95" s="342"/>
      <c r="H95" s="340"/>
      <c r="I95" s="343"/>
      <c r="J95" s="344"/>
      <c r="K95" s="344"/>
      <c r="L95" s="352"/>
      <c r="N95" s="98"/>
      <c r="O95" s="98"/>
    </row>
    <row r="96" spans="1:15" s="94" customFormat="1" ht="36" customHeight="1">
      <c r="A96" s="487">
        <v>95</v>
      </c>
      <c r="B96" s="337"/>
      <c r="C96" s="338"/>
      <c r="D96" s="339"/>
      <c r="E96" s="340"/>
      <c r="F96" s="341"/>
      <c r="G96" s="342"/>
      <c r="H96" s="340"/>
      <c r="I96" s="343"/>
      <c r="J96" s="344"/>
      <c r="K96" s="344"/>
      <c r="L96" s="352"/>
      <c r="N96" s="98"/>
      <c r="O96" s="98"/>
    </row>
    <row r="97" spans="1:21" s="94" customFormat="1" ht="36" customHeight="1">
      <c r="A97" s="487">
        <v>96</v>
      </c>
      <c r="B97" s="337"/>
      <c r="C97" s="338"/>
      <c r="D97" s="339"/>
      <c r="E97" s="340"/>
      <c r="F97" s="341"/>
      <c r="G97" s="342"/>
      <c r="H97" s="340"/>
      <c r="I97" s="343"/>
      <c r="J97" s="344"/>
      <c r="K97" s="344"/>
      <c r="L97" s="352"/>
      <c r="N97" s="98"/>
      <c r="O97" s="98"/>
    </row>
    <row r="98" spans="1:21" s="94" customFormat="1" ht="36" customHeight="1">
      <c r="A98" s="487">
        <v>97</v>
      </c>
      <c r="B98" s="337"/>
      <c r="C98" s="338"/>
      <c r="D98" s="339"/>
      <c r="E98" s="340"/>
      <c r="F98" s="341"/>
      <c r="G98" s="342"/>
      <c r="H98" s="340"/>
      <c r="I98" s="343"/>
      <c r="J98" s="344"/>
      <c r="K98" s="344"/>
      <c r="L98" s="352"/>
      <c r="N98" s="98"/>
      <c r="O98" s="98"/>
    </row>
    <row r="99" spans="1:21" s="94" customFormat="1" ht="36" customHeight="1">
      <c r="A99" s="487">
        <v>98</v>
      </c>
      <c r="B99" s="337"/>
      <c r="C99" s="338"/>
      <c r="D99" s="339"/>
      <c r="E99" s="340"/>
      <c r="F99" s="341"/>
      <c r="G99" s="342"/>
      <c r="H99" s="340"/>
      <c r="I99" s="343"/>
      <c r="J99" s="344"/>
      <c r="K99" s="344"/>
      <c r="L99" s="352"/>
      <c r="N99" s="98"/>
      <c r="O99" s="98"/>
    </row>
    <row r="100" spans="1:21" s="94" customFormat="1" ht="36" customHeight="1">
      <c r="A100" s="487">
        <v>99</v>
      </c>
      <c r="B100" s="337"/>
      <c r="C100" s="338"/>
      <c r="D100" s="339"/>
      <c r="E100" s="340"/>
      <c r="F100" s="341"/>
      <c r="G100" s="342"/>
      <c r="H100" s="340"/>
      <c r="I100" s="343"/>
      <c r="J100" s="344"/>
      <c r="K100" s="344"/>
      <c r="L100" s="352"/>
      <c r="N100" s="98"/>
      <c r="O100" s="98"/>
    </row>
    <row r="101" spans="1:21" s="94" customFormat="1" ht="36" customHeight="1">
      <c r="A101" s="487">
        <v>100</v>
      </c>
      <c r="B101" s="337"/>
      <c r="C101" s="338"/>
      <c r="D101" s="339"/>
      <c r="E101" s="340"/>
      <c r="F101" s="341"/>
      <c r="G101" s="342"/>
      <c r="H101" s="340"/>
      <c r="I101" s="343"/>
      <c r="J101" s="344"/>
      <c r="K101" s="344"/>
      <c r="L101" s="352"/>
      <c r="N101" s="98"/>
      <c r="O101" s="98"/>
    </row>
    <row r="102" spans="1:21" s="94" customFormat="1" ht="36" customHeight="1">
      <c r="A102" s="487">
        <v>101</v>
      </c>
      <c r="B102" s="337"/>
      <c r="C102" s="338"/>
      <c r="D102" s="339"/>
      <c r="E102" s="340"/>
      <c r="F102" s="341"/>
      <c r="G102" s="342"/>
      <c r="H102" s="340"/>
      <c r="I102" s="343"/>
      <c r="J102" s="344"/>
      <c r="K102" s="344"/>
      <c r="L102" s="352"/>
      <c r="N102" s="98"/>
      <c r="O102" s="98"/>
    </row>
    <row r="103" spans="1:21" s="94" customFormat="1" ht="36" customHeight="1">
      <c r="A103" s="487">
        <v>102</v>
      </c>
      <c r="B103" s="337"/>
      <c r="C103" s="338"/>
      <c r="D103" s="339"/>
      <c r="E103" s="340"/>
      <c r="F103" s="341"/>
      <c r="G103" s="342"/>
      <c r="H103" s="340"/>
      <c r="I103" s="343"/>
      <c r="J103" s="344"/>
      <c r="K103" s="344"/>
      <c r="L103" s="352"/>
      <c r="N103" s="98"/>
      <c r="O103" s="98"/>
    </row>
    <row r="104" spans="1:21" s="94" customFormat="1" ht="36" customHeight="1">
      <c r="A104" s="487">
        <v>103</v>
      </c>
      <c r="B104" s="337"/>
      <c r="C104" s="338"/>
      <c r="D104" s="339"/>
      <c r="E104" s="340"/>
      <c r="F104" s="341"/>
      <c r="G104" s="342"/>
      <c r="H104" s="340"/>
      <c r="I104" s="343"/>
      <c r="J104" s="344"/>
      <c r="K104" s="344"/>
      <c r="L104" s="352"/>
      <c r="N104" s="98"/>
      <c r="O104" s="98"/>
    </row>
    <row r="105" spans="1:21" s="94" customFormat="1" ht="36" customHeight="1">
      <c r="A105" s="487">
        <v>104</v>
      </c>
      <c r="B105" s="337"/>
      <c r="C105" s="338"/>
      <c r="D105" s="339"/>
      <c r="E105" s="340"/>
      <c r="F105" s="341"/>
      <c r="G105" s="342"/>
      <c r="H105" s="340"/>
      <c r="I105" s="343"/>
      <c r="J105" s="344"/>
      <c r="K105" s="344"/>
      <c r="L105" s="352"/>
      <c r="N105" s="98"/>
      <c r="O105" s="98"/>
    </row>
    <row r="106" spans="1:21" s="94" customFormat="1" ht="36" customHeight="1">
      <c r="A106" s="487">
        <v>105</v>
      </c>
      <c r="B106" s="337"/>
      <c r="C106" s="338"/>
      <c r="D106" s="339"/>
      <c r="E106" s="340"/>
      <c r="F106" s="341"/>
      <c r="G106" s="342"/>
      <c r="H106" s="340"/>
      <c r="I106" s="343"/>
      <c r="J106" s="344"/>
      <c r="K106" s="344"/>
      <c r="L106" s="352"/>
      <c r="N106" s="98"/>
      <c r="O106" s="98"/>
    </row>
    <row r="107" spans="1:21" s="94" customFormat="1" ht="36" customHeight="1">
      <c r="A107" s="487">
        <v>106</v>
      </c>
      <c r="B107" s="337"/>
      <c r="C107" s="338"/>
      <c r="D107" s="339"/>
      <c r="E107" s="340"/>
      <c r="F107" s="341"/>
      <c r="G107" s="342"/>
      <c r="H107" s="340"/>
      <c r="I107" s="343"/>
      <c r="J107" s="344"/>
      <c r="K107" s="344"/>
      <c r="L107" s="352"/>
      <c r="N107" s="98"/>
      <c r="O107" s="98"/>
    </row>
    <row r="108" spans="1:21" s="94" customFormat="1" ht="36" customHeight="1">
      <c r="A108" s="487">
        <v>107</v>
      </c>
      <c r="B108" s="337"/>
      <c r="C108" s="338"/>
      <c r="D108" s="339"/>
      <c r="E108" s="340"/>
      <c r="F108" s="341"/>
      <c r="G108" s="342"/>
      <c r="H108" s="340"/>
      <c r="I108" s="343"/>
      <c r="J108" s="344"/>
      <c r="K108" s="344"/>
      <c r="L108" s="352"/>
      <c r="N108" s="98"/>
      <c r="O108" s="98"/>
    </row>
    <row r="109" spans="1:21" ht="36" customHeight="1">
      <c r="A109" s="487">
        <v>108</v>
      </c>
      <c r="B109" s="337"/>
      <c r="C109" s="338"/>
      <c r="D109" s="339"/>
      <c r="E109" s="340"/>
      <c r="F109" s="341"/>
      <c r="G109" s="342"/>
      <c r="H109" s="340"/>
      <c r="I109" s="343"/>
      <c r="J109" s="344"/>
      <c r="K109" s="344"/>
      <c r="L109" s="352"/>
      <c r="U109" s="94"/>
    </row>
    <row r="110" spans="1:21" ht="36" customHeight="1">
      <c r="A110" s="487">
        <v>109</v>
      </c>
      <c r="B110" s="337"/>
      <c r="C110" s="338"/>
      <c r="D110" s="339"/>
      <c r="E110" s="340"/>
      <c r="F110" s="341"/>
      <c r="G110" s="342"/>
      <c r="H110" s="340"/>
      <c r="I110" s="343"/>
      <c r="J110" s="344"/>
      <c r="K110" s="344"/>
      <c r="L110" s="352"/>
      <c r="M110" s="99"/>
      <c r="U110" s="94"/>
    </row>
    <row r="111" spans="1:21" ht="36" customHeight="1">
      <c r="A111" s="487">
        <v>110</v>
      </c>
      <c r="B111" s="337"/>
      <c r="C111" s="338"/>
      <c r="D111" s="339"/>
      <c r="E111" s="340"/>
      <c r="F111" s="341"/>
      <c r="G111" s="342"/>
      <c r="H111" s="340"/>
      <c r="I111" s="343"/>
      <c r="J111" s="344"/>
      <c r="K111" s="344"/>
      <c r="L111" s="352"/>
    </row>
    <row r="112" spans="1:21" ht="36" customHeight="1">
      <c r="A112" s="487">
        <v>111</v>
      </c>
      <c r="B112" s="337"/>
      <c r="C112" s="338"/>
      <c r="D112" s="339"/>
      <c r="E112" s="340"/>
      <c r="F112" s="341"/>
      <c r="G112" s="342"/>
      <c r="H112" s="340"/>
      <c r="I112" s="343"/>
      <c r="J112" s="344"/>
      <c r="K112" s="344"/>
      <c r="L112" s="352"/>
    </row>
    <row r="113" spans="1:21" ht="36" customHeight="1">
      <c r="A113" s="487">
        <v>112</v>
      </c>
      <c r="B113" s="337"/>
      <c r="C113" s="338"/>
      <c r="D113" s="339"/>
      <c r="E113" s="340"/>
      <c r="F113" s="341"/>
      <c r="G113" s="342"/>
      <c r="H113" s="340"/>
      <c r="I113" s="343"/>
      <c r="J113" s="344"/>
      <c r="K113" s="344"/>
      <c r="L113" s="352"/>
    </row>
    <row r="114" spans="1:21" ht="36" customHeight="1">
      <c r="A114" s="487">
        <v>113</v>
      </c>
      <c r="B114" s="337"/>
      <c r="C114" s="338"/>
      <c r="D114" s="339"/>
      <c r="E114" s="340"/>
      <c r="F114" s="341"/>
      <c r="G114" s="342"/>
      <c r="H114" s="340"/>
      <c r="I114" s="343"/>
      <c r="J114" s="344"/>
      <c r="K114" s="344"/>
      <c r="L114" s="352"/>
    </row>
    <row r="115" spans="1:21" ht="36" customHeight="1">
      <c r="A115" s="487">
        <v>114</v>
      </c>
      <c r="B115" s="337"/>
      <c r="C115" s="338"/>
      <c r="D115" s="339"/>
      <c r="E115" s="340"/>
      <c r="F115" s="341"/>
      <c r="G115" s="342"/>
      <c r="H115" s="340"/>
      <c r="I115" s="343"/>
      <c r="J115" s="344"/>
      <c r="K115" s="344"/>
      <c r="L115" s="352"/>
    </row>
    <row r="116" spans="1:21" ht="36" customHeight="1">
      <c r="A116" s="487">
        <v>115</v>
      </c>
      <c r="B116" s="337"/>
      <c r="C116" s="338"/>
      <c r="D116" s="339"/>
      <c r="E116" s="340"/>
      <c r="F116" s="341"/>
      <c r="G116" s="342"/>
      <c r="H116" s="340"/>
      <c r="I116" s="343"/>
      <c r="J116" s="344"/>
      <c r="K116" s="344"/>
      <c r="L116" s="352"/>
    </row>
    <row r="117" spans="1:21" ht="36" customHeight="1">
      <c r="A117" s="487">
        <v>116</v>
      </c>
      <c r="B117" s="337"/>
      <c r="C117" s="338"/>
      <c r="D117" s="339"/>
      <c r="E117" s="340"/>
      <c r="F117" s="341"/>
      <c r="G117" s="342"/>
      <c r="H117" s="340"/>
      <c r="I117" s="343"/>
      <c r="J117" s="344"/>
      <c r="K117" s="344"/>
      <c r="L117" s="352"/>
    </row>
    <row r="118" spans="1:21" ht="36" customHeight="1">
      <c r="A118" s="487">
        <v>117</v>
      </c>
      <c r="B118" s="337"/>
      <c r="C118" s="338"/>
      <c r="D118" s="339"/>
      <c r="E118" s="340"/>
      <c r="F118" s="341"/>
      <c r="G118" s="342"/>
      <c r="H118" s="340"/>
      <c r="I118" s="343"/>
      <c r="J118" s="344"/>
      <c r="K118" s="344"/>
      <c r="L118" s="352"/>
    </row>
    <row r="119" spans="1:21" ht="36" customHeight="1">
      <c r="A119" s="487">
        <v>118</v>
      </c>
      <c r="B119" s="337"/>
      <c r="C119" s="338"/>
      <c r="D119" s="339"/>
      <c r="E119" s="340"/>
      <c r="F119" s="341"/>
      <c r="G119" s="342"/>
      <c r="H119" s="340"/>
      <c r="I119" s="343"/>
      <c r="J119" s="344"/>
      <c r="K119" s="344"/>
      <c r="L119" s="352"/>
    </row>
    <row r="120" spans="1:21" ht="36" customHeight="1">
      <c r="A120" s="487">
        <v>119</v>
      </c>
      <c r="B120" s="337"/>
      <c r="C120" s="338"/>
      <c r="D120" s="339"/>
      <c r="E120" s="340"/>
      <c r="F120" s="341"/>
      <c r="G120" s="342"/>
      <c r="H120" s="340"/>
      <c r="I120" s="343"/>
      <c r="J120" s="344"/>
      <c r="K120" s="344"/>
      <c r="L120" s="352"/>
    </row>
    <row r="121" spans="1:21" ht="36" customHeight="1">
      <c r="A121" s="487">
        <v>120</v>
      </c>
      <c r="B121" s="337"/>
      <c r="C121" s="338"/>
      <c r="D121" s="339"/>
      <c r="E121" s="340"/>
      <c r="F121" s="341"/>
      <c r="G121" s="342"/>
      <c r="H121" s="340"/>
      <c r="I121" s="343"/>
      <c r="J121" s="344"/>
      <c r="K121" s="344"/>
      <c r="L121" s="352"/>
    </row>
    <row r="122" spans="1:21" s="94" customFormat="1" ht="36" customHeight="1">
      <c r="A122" s="487">
        <v>121</v>
      </c>
      <c r="B122" s="337"/>
      <c r="C122" s="338"/>
      <c r="D122" s="339"/>
      <c r="E122" s="340"/>
      <c r="F122" s="341"/>
      <c r="G122" s="342"/>
      <c r="H122" s="340"/>
      <c r="I122" s="343"/>
      <c r="J122" s="344"/>
      <c r="K122" s="344"/>
      <c r="L122" s="352"/>
      <c r="N122" s="98"/>
      <c r="O122" s="98"/>
      <c r="U122" s="98"/>
    </row>
    <row r="123" spans="1:21" s="94" customFormat="1" ht="36" customHeight="1">
      <c r="A123" s="487">
        <v>122</v>
      </c>
      <c r="B123" s="337"/>
      <c r="C123" s="338"/>
      <c r="D123" s="339"/>
      <c r="E123" s="340"/>
      <c r="F123" s="341"/>
      <c r="G123" s="342"/>
      <c r="H123" s="340"/>
      <c r="I123" s="343"/>
      <c r="J123" s="344"/>
      <c r="K123" s="344"/>
      <c r="L123" s="352"/>
      <c r="N123" s="98"/>
      <c r="O123" s="98"/>
      <c r="U123" s="98"/>
    </row>
    <row r="124" spans="1:21" s="94" customFormat="1" ht="36" customHeight="1">
      <c r="A124" s="487">
        <v>123</v>
      </c>
      <c r="B124" s="337"/>
      <c r="C124" s="338"/>
      <c r="D124" s="339"/>
      <c r="E124" s="340"/>
      <c r="F124" s="341"/>
      <c r="G124" s="342"/>
      <c r="H124" s="340"/>
      <c r="I124" s="343"/>
      <c r="J124" s="344"/>
      <c r="K124" s="344"/>
      <c r="L124" s="352"/>
      <c r="N124" s="98"/>
      <c r="O124" s="98"/>
    </row>
    <row r="125" spans="1:21" s="94" customFormat="1" ht="36" customHeight="1">
      <c r="A125" s="487">
        <v>124</v>
      </c>
      <c r="B125" s="337"/>
      <c r="C125" s="338"/>
      <c r="D125" s="339"/>
      <c r="E125" s="340"/>
      <c r="F125" s="341"/>
      <c r="G125" s="342"/>
      <c r="H125" s="340"/>
      <c r="I125" s="343"/>
      <c r="J125" s="344"/>
      <c r="K125" s="344"/>
      <c r="L125" s="352"/>
      <c r="N125" s="98"/>
      <c r="O125" s="98"/>
    </row>
    <row r="126" spans="1:21" s="94" customFormat="1" ht="36" customHeight="1">
      <c r="A126" s="487">
        <v>125</v>
      </c>
      <c r="B126" s="337"/>
      <c r="C126" s="338"/>
      <c r="D126" s="339"/>
      <c r="E126" s="340"/>
      <c r="F126" s="341"/>
      <c r="G126" s="342"/>
      <c r="H126" s="340"/>
      <c r="I126" s="343"/>
      <c r="J126" s="344"/>
      <c r="K126" s="344"/>
      <c r="L126" s="352"/>
      <c r="N126" s="98"/>
      <c r="O126" s="98"/>
    </row>
    <row r="127" spans="1:21" s="94" customFormat="1" ht="36" customHeight="1">
      <c r="A127" s="487">
        <v>126</v>
      </c>
      <c r="B127" s="337"/>
      <c r="C127" s="338"/>
      <c r="D127" s="339"/>
      <c r="E127" s="340"/>
      <c r="F127" s="341"/>
      <c r="G127" s="342"/>
      <c r="H127" s="340"/>
      <c r="I127" s="343"/>
      <c r="J127" s="344"/>
      <c r="K127" s="344"/>
      <c r="L127" s="352"/>
      <c r="N127" s="98"/>
      <c r="O127" s="98"/>
    </row>
    <row r="128" spans="1:21" s="94" customFormat="1" ht="36" customHeight="1">
      <c r="A128" s="487">
        <v>127</v>
      </c>
      <c r="B128" s="337"/>
      <c r="C128" s="338"/>
      <c r="D128" s="339"/>
      <c r="E128" s="340"/>
      <c r="F128" s="341"/>
      <c r="G128" s="342"/>
      <c r="H128" s="340"/>
      <c r="I128" s="343"/>
      <c r="J128" s="344"/>
      <c r="K128" s="344"/>
      <c r="L128" s="352"/>
      <c r="N128" s="98"/>
      <c r="O128" s="98"/>
    </row>
    <row r="129" spans="1:15" s="94" customFormat="1" ht="36" customHeight="1">
      <c r="A129" s="487">
        <v>128</v>
      </c>
      <c r="B129" s="337"/>
      <c r="C129" s="338"/>
      <c r="D129" s="339"/>
      <c r="E129" s="340"/>
      <c r="F129" s="341"/>
      <c r="G129" s="342"/>
      <c r="H129" s="340"/>
      <c r="I129" s="343"/>
      <c r="J129" s="344"/>
      <c r="K129" s="344"/>
      <c r="L129" s="352"/>
      <c r="N129" s="98"/>
      <c r="O129" s="98"/>
    </row>
    <row r="130" spans="1:15" s="94" customFormat="1" ht="36" customHeight="1">
      <c r="A130" s="487">
        <v>129</v>
      </c>
      <c r="B130" s="337"/>
      <c r="C130" s="338"/>
      <c r="D130" s="339"/>
      <c r="E130" s="340"/>
      <c r="F130" s="341"/>
      <c r="G130" s="342"/>
      <c r="H130" s="340"/>
      <c r="I130" s="343"/>
      <c r="J130" s="344"/>
      <c r="K130" s="344"/>
      <c r="L130" s="352"/>
      <c r="N130" s="98"/>
      <c r="O130" s="98"/>
    </row>
    <row r="131" spans="1:15" s="94" customFormat="1" ht="36" customHeight="1">
      <c r="A131" s="487">
        <v>130</v>
      </c>
      <c r="B131" s="337"/>
      <c r="C131" s="338"/>
      <c r="D131" s="339"/>
      <c r="E131" s="340"/>
      <c r="F131" s="341"/>
      <c r="G131" s="342"/>
      <c r="H131" s="340"/>
      <c r="I131" s="343"/>
      <c r="J131" s="344"/>
      <c r="K131" s="344"/>
      <c r="L131" s="352"/>
      <c r="N131" s="98"/>
      <c r="O131" s="98"/>
    </row>
    <row r="132" spans="1:15" s="94" customFormat="1" ht="36" customHeight="1">
      <c r="A132" s="487">
        <v>131</v>
      </c>
      <c r="B132" s="337"/>
      <c r="C132" s="338"/>
      <c r="D132" s="339"/>
      <c r="E132" s="340"/>
      <c r="F132" s="341"/>
      <c r="G132" s="342"/>
      <c r="H132" s="340"/>
      <c r="I132" s="343"/>
      <c r="J132" s="344"/>
      <c r="K132" s="344"/>
      <c r="L132" s="352"/>
      <c r="N132" s="98"/>
      <c r="O132" s="98"/>
    </row>
    <row r="133" spans="1:15" s="94" customFormat="1" ht="36" customHeight="1">
      <c r="A133" s="487">
        <v>132</v>
      </c>
      <c r="B133" s="337"/>
      <c r="C133" s="338"/>
      <c r="D133" s="339"/>
      <c r="E133" s="340"/>
      <c r="F133" s="341"/>
      <c r="G133" s="342"/>
      <c r="H133" s="340"/>
      <c r="I133" s="343"/>
      <c r="J133" s="344"/>
      <c r="K133" s="344"/>
      <c r="L133" s="352"/>
      <c r="N133" s="98"/>
      <c r="O133" s="98"/>
    </row>
    <row r="134" spans="1:15" s="94" customFormat="1" ht="36" customHeight="1">
      <c r="A134" s="487">
        <v>133</v>
      </c>
      <c r="B134" s="337"/>
      <c r="C134" s="338"/>
      <c r="D134" s="339"/>
      <c r="E134" s="340"/>
      <c r="F134" s="341"/>
      <c r="G134" s="342"/>
      <c r="H134" s="340"/>
      <c r="I134" s="343"/>
      <c r="J134" s="344"/>
      <c r="K134" s="344"/>
      <c r="L134" s="352"/>
      <c r="N134" s="98"/>
      <c r="O134" s="98"/>
    </row>
    <row r="135" spans="1:15" s="94" customFormat="1" ht="36" customHeight="1">
      <c r="A135" s="487">
        <v>134</v>
      </c>
      <c r="B135" s="337"/>
      <c r="C135" s="338"/>
      <c r="D135" s="339"/>
      <c r="E135" s="340"/>
      <c r="F135" s="341"/>
      <c r="G135" s="342"/>
      <c r="H135" s="340"/>
      <c r="I135" s="343"/>
      <c r="J135" s="344"/>
      <c r="K135" s="344"/>
      <c r="L135" s="352"/>
      <c r="N135" s="98"/>
      <c r="O135" s="98"/>
    </row>
    <row r="136" spans="1:15" s="94" customFormat="1" ht="36" customHeight="1">
      <c r="A136" s="487">
        <v>135</v>
      </c>
      <c r="B136" s="337"/>
      <c r="C136" s="338"/>
      <c r="D136" s="339"/>
      <c r="E136" s="340"/>
      <c r="F136" s="341"/>
      <c r="G136" s="342"/>
      <c r="H136" s="340"/>
      <c r="I136" s="343"/>
      <c r="J136" s="344"/>
      <c r="K136" s="344"/>
      <c r="L136" s="352"/>
      <c r="N136" s="98"/>
      <c r="O136" s="98"/>
    </row>
    <row r="137" spans="1:15" s="94" customFormat="1" ht="36" customHeight="1">
      <c r="A137" s="487">
        <v>136</v>
      </c>
      <c r="B137" s="337"/>
      <c r="C137" s="338"/>
      <c r="D137" s="339"/>
      <c r="E137" s="340"/>
      <c r="F137" s="341"/>
      <c r="G137" s="342"/>
      <c r="H137" s="340"/>
      <c r="I137" s="343"/>
      <c r="J137" s="344"/>
      <c r="K137" s="344"/>
      <c r="L137" s="352"/>
      <c r="N137" s="98"/>
      <c r="O137" s="98"/>
    </row>
    <row r="138" spans="1:15" s="94" customFormat="1" ht="36" customHeight="1">
      <c r="A138" s="487">
        <v>137</v>
      </c>
      <c r="B138" s="337"/>
      <c r="C138" s="338"/>
      <c r="D138" s="339"/>
      <c r="E138" s="340"/>
      <c r="F138" s="341"/>
      <c r="G138" s="342"/>
      <c r="H138" s="340"/>
      <c r="I138" s="343"/>
      <c r="J138" s="344"/>
      <c r="K138" s="344"/>
      <c r="L138" s="352"/>
      <c r="N138" s="98"/>
      <c r="O138" s="98"/>
    </row>
    <row r="139" spans="1:15" s="94" customFormat="1" ht="36" customHeight="1">
      <c r="A139" s="487">
        <v>138</v>
      </c>
      <c r="B139" s="337"/>
      <c r="C139" s="338"/>
      <c r="D139" s="339"/>
      <c r="E139" s="340"/>
      <c r="F139" s="341"/>
      <c r="G139" s="342"/>
      <c r="H139" s="340"/>
      <c r="I139" s="343"/>
      <c r="J139" s="344"/>
      <c r="K139" s="344"/>
      <c r="L139" s="352"/>
      <c r="N139" s="98"/>
      <c r="O139" s="98"/>
    </row>
    <row r="140" spans="1:15" s="94" customFormat="1" ht="36" customHeight="1">
      <c r="A140" s="487">
        <v>139</v>
      </c>
      <c r="B140" s="337"/>
      <c r="C140" s="338"/>
      <c r="D140" s="339"/>
      <c r="E140" s="340"/>
      <c r="F140" s="341"/>
      <c r="G140" s="342"/>
      <c r="H140" s="340"/>
      <c r="I140" s="343"/>
      <c r="J140" s="344"/>
      <c r="K140" s="344"/>
      <c r="L140" s="352"/>
      <c r="N140" s="98"/>
      <c r="O140" s="98"/>
    </row>
    <row r="141" spans="1:15" s="94" customFormat="1" ht="36" customHeight="1">
      <c r="A141" s="487">
        <v>140</v>
      </c>
      <c r="B141" s="337"/>
      <c r="C141" s="338"/>
      <c r="D141" s="339"/>
      <c r="E141" s="340"/>
      <c r="F141" s="341"/>
      <c r="G141" s="342"/>
      <c r="H141" s="340"/>
      <c r="I141" s="343"/>
      <c r="J141" s="344"/>
      <c r="K141" s="344"/>
      <c r="L141" s="352"/>
      <c r="N141" s="98"/>
      <c r="O141" s="98"/>
    </row>
    <row r="142" spans="1:15" s="94" customFormat="1" ht="36" customHeight="1">
      <c r="A142" s="487">
        <v>141</v>
      </c>
      <c r="B142" s="337"/>
      <c r="C142" s="338"/>
      <c r="D142" s="339"/>
      <c r="E142" s="340"/>
      <c r="F142" s="341"/>
      <c r="G142" s="342"/>
      <c r="H142" s="340"/>
      <c r="I142" s="343"/>
      <c r="J142" s="344"/>
      <c r="K142" s="344"/>
      <c r="L142" s="352"/>
      <c r="N142" s="98"/>
      <c r="O142" s="98"/>
    </row>
    <row r="143" spans="1:15" s="94" customFormat="1" ht="36" customHeight="1">
      <c r="A143" s="487">
        <v>142</v>
      </c>
      <c r="B143" s="337"/>
      <c r="C143" s="338"/>
      <c r="D143" s="339"/>
      <c r="E143" s="340"/>
      <c r="F143" s="341"/>
      <c r="G143" s="342"/>
      <c r="H143" s="340"/>
      <c r="I143" s="343"/>
      <c r="J143" s="344"/>
      <c r="K143" s="344"/>
      <c r="L143" s="352"/>
      <c r="N143" s="98"/>
      <c r="O143" s="98"/>
    </row>
    <row r="144" spans="1:15" s="94" customFormat="1" ht="36" customHeight="1">
      <c r="A144" s="487">
        <v>143</v>
      </c>
      <c r="B144" s="337"/>
      <c r="C144" s="338"/>
      <c r="D144" s="339"/>
      <c r="E144" s="340"/>
      <c r="F144" s="341"/>
      <c r="G144" s="342"/>
      <c r="H144" s="340"/>
      <c r="I144" s="343"/>
      <c r="J144" s="344"/>
      <c r="K144" s="344"/>
      <c r="L144" s="352"/>
      <c r="N144" s="98"/>
      <c r="O144" s="98"/>
    </row>
    <row r="145" spans="1:21" ht="36" customHeight="1">
      <c r="A145" s="487">
        <v>144</v>
      </c>
      <c r="B145" s="337"/>
      <c r="C145" s="338"/>
      <c r="D145" s="339"/>
      <c r="E145" s="340"/>
      <c r="F145" s="341"/>
      <c r="G145" s="342"/>
      <c r="H145" s="340"/>
      <c r="I145" s="343"/>
      <c r="J145" s="344"/>
      <c r="K145" s="344"/>
      <c r="L145" s="352"/>
      <c r="U145" s="94"/>
    </row>
    <row r="146" spans="1:21" ht="36" customHeight="1">
      <c r="A146" s="487">
        <v>145</v>
      </c>
      <c r="B146" s="337"/>
      <c r="C146" s="338"/>
      <c r="D146" s="339"/>
      <c r="E146" s="340"/>
      <c r="F146" s="341"/>
      <c r="G146" s="342"/>
      <c r="H146" s="340"/>
      <c r="I146" s="343"/>
      <c r="J146" s="344"/>
      <c r="K146" s="344"/>
      <c r="L146" s="352"/>
      <c r="M146" s="99"/>
      <c r="U146" s="94"/>
    </row>
    <row r="147" spans="1:21" ht="36" customHeight="1">
      <c r="A147" s="487">
        <v>146</v>
      </c>
      <c r="B147" s="337"/>
      <c r="C147" s="338"/>
      <c r="D147" s="339"/>
      <c r="E147" s="340"/>
      <c r="F147" s="341"/>
      <c r="G147" s="342"/>
      <c r="H147" s="340"/>
      <c r="I147" s="343"/>
      <c r="J147" s="344"/>
      <c r="K147" s="344"/>
      <c r="L147" s="352"/>
    </row>
    <row r="148" spans="1:21" ht="36" customHeight="1">
      <c r="A148" s="487">
        <v>147</v>
      </c>
      <c r="B148" s="337"/>
      <c r="C148" s="338"/>
      <c r="D148" s="339"/>
      <c r="E148" s="340"/>
      <c r="F148" s="341"/>
      <c r="G148" s="342"/>
      <c r="H148" s="340"/>
      <c r="I148" s="343"/>
      <c r="J148" s="344"/>
      <c r="K148" s="344"/>
      <c r="L148" s="352"/>
    </row>
    <row r="149" spans="1:21" ht="36" customHeight="1">
      <c r="A149" s="487">
        <v>148</v>
      </c>
      <c r="B149" s="337"/>
      <c r="C149" s="338"/>
      <c r="D149" s="339"/>
      <c r="E149" s="340"/>
      <c r="F149" s="341"/>
      <c r="G149" s="342"/>
      <c r="H149" s="340"/>
      <c r="I149" s="343"/>
      <c r="J149" s="344"/>
      <c r="K149" s="344"/>
      <c r="L149" s="352"/>
    </row>
    <row r="150" spans="1:21" ht="36" customHeight="1">
      <c r="A150" s="487">
        <v>149</v>
      </c>
      <c r="B150" s="337"/>
      <c r="C150" s="338"/>
      <c r="D150" s="339"/>
      <c r="E150" s="340"/>
      <c r="F150" s="341"/>
      <c r="G150" s="342"/>
      <c r="H150" s="340"/>
      <c r="I150" s="343"/>
      <c r="J150" s="344"/>
      <c r="K150" s="344"/>
      <c r="L150" s="352"/>
    </row>
    <row r="151" spans="1:21" ht="36" customHeight="1">
      <c r="A151" s="487">
        <v>150</v>
      </c>
      <c r="B151" s="337"/>
      <c r="C151" s="338"/>
      <c r="D151" s="339"/>
      <c r="E151" s="340"/>
      <c r="F151" s="341"/>
      <c r="G151" s="342"/>
      <c r="H151" s="340"/>
      <c r="I151" s="343"/>
      <c r="J151" s="344"/>
      <c r="K151" s="344"/>
      <c r="L151" s="352"/>
    </row>
    <row r="152" spans="1:21" ht="36" customHeight="1">
      <c r="A152" s="487">
        <v>151</v>
      </c>
      <c r="B152" s="337"/>
      <c r="C152" s="338"/>
      <c r="D152" s="339"/>
      <c r="E152" s="340"/>
      <c r="F152" s="341"/>
      <c r="G152" s="342"/>
      <c r="H152" s="340"/>
      <c r="I152" s="343"/>
      <c r="J152" s="344"/>
      <c r="K152" s="344"/>
      <c r="L152" s="352"/>
    </row>
    <row r="153" spans="1:21" ht="36" customHeight="1">
      <c r="A153" s="487">
        <v>152</v>
      </c>
      <c r="B153" s="337"/>
      <c r="C153" s="338"/>
      <c r="D153" s="339"/>
      <c r="E153" s="340"/>
      <c r="F153" s="341"/>
      <c r="G153" s="342"/>
      <c r="H153" s="340"/>
      <c r="I153" s="343"/>
      <c r="J153" s="344"/>
      <c r="K153" s="344"/>
      <c r="L153" s="352"/>
    </row>
    <row r="154" spans="1:21" ht="36" customHeight="1">
      <c r="A154" s="487">
        <v>153</v>
      </c>
      <c r="B154" s="337"/>
      <c r="C154" s="338"/>
      <c r="D154" s="339"/>
      <c r="E154" s="340"/>
      <c r="F154" s="341"/>
      <c r="G154" s="342"/>
      <c r="H154" s="340"/>
      <c r="I154" s="343"/>
      <c r="J154" s="344"/>
      <c r="K154" s="344"/>
      <c r="L154" s="352"/>
    </row>
    <row r="155" spans="1:21" ht="36" customHeight="1">
      <c r="A155" s="487">
        <v>154</v>
      </c>
      <c r="B155" s="337"/>
      <c r="C155" s="338"/>
      <c r="D155" s="339"/>
      <c r="E155" s="340"/>
      <c r="F155" s="341"/>
      <c r="G155" s="342"/>
      <c r="H155" s="340"/>
      <c r="I155" s="343"/>
      <c r="J155" s="344"/>
      <c r="K155" s="344"/>
      <c r="L155" s="352"/>
    </row>
    <row r="156" spans="1:21" ht="36" customHeight="1">
      <c r="A156" s="487">
        <v>155</v>
      </c>
      <c r="B156" s="337"/>
      <c r="C156" s="338"/>
      <c r="D156" s="339"/>
      <c r="E156" s="340"/>
      <c r="F156" s="341"/>
      <c r="G156" s="342"/>
      <c r="H156" s="340"/>
      <c r="I156" s="343"/>
      <c r="J156" s="344"/>
      <c r="K156" s="344"/>
      <c r="L156" s="352"/>
    </row>
    <row r="157" spans="1:21" ht="36" customHeight="1">
      <c r="A157" s="487">
        <v>156</v>
      </c>
      <c r="B157" s="337"/>
      <c r="C157" s="338"/>
      <c r="D157" s="339"/>
      <c r="E157" s="340"/>
      <c r="F157" s="341"/>
      <c r="G157" s="342"/>
      <c r="H157" s="340"/>
      <c r="I157" s="343"/>
      <c r="J157" s="344"/>
      <c r="K157" s="344"/>
      <c r="L157" s="352"/>
    </row>
    <row r="158" spans="1:21" s="94" customFormat="1" ht="36" customHeight="1">
      <c r="A158" s="487">
        <v>157</v>
      </c>
      <c r="B158" s="337"/>
      <c r="C158" s="338"/>
      <c r="D158" s="339"/>
      <c r="E158" s="340"/>
      <c r="F158" s="341"/>
      <c r="G158" s="342"/>
      <c r="H158" s="340"/>
      <c r="I158" s="343"/>
      <c r="J158" s="344"/>
      <c r="K158" s="344"/>
      <c r="L158" s="352"/>
      <c r="N158" s="98"/>
      <c r="O158" s="98"/>
      <c r="U158" s="98"/>
    </row>
    <row r="159" spans="1:21" s="94" customFormat="1" ht="36" customHeight="1">
      <c r="A159" s="487">
        <v>158</v>
      </c>
      <c r="B159" s="337"/>
      <c r="C159" s="338"/>
      <c r="D159" s="339"/>
      <c r="E159" s="340"/>
      <c r="F159" s="341"/>
      <c r="G159" s="342"/>
      <c r="H159" s="340"/>
      <c r="I159" s="343"/>
      <c r="J159" s="344"/>
      <c r="K159" s="344"/>
      <c r="L159" s="352"/>
      <c r="N159" s="98"/>
      <c r="O159" s="98"/>
      <c r="U159" s="98"/>
    </row>
    <row r="160" spans="1:21" s="94" customFormat="1" ht="36" customHeight="1">
      <c r="A160" s="487">
        <v>159</v>
      </c>
      <c r="B160" s="337"/>
      <c r="C160" s="338"/>
      <c r="D160" s="339"/>
      <c r="E160" s="340"/>
      <c r="F160" s="341"/>
      <c r="G160" s="342"/>
      <c r="H160" s="340"/>
      <c r="I160" s="343"/>
      <c r="J160" s="344"/>
      <c r="K160" s="344"/>
      <c r="L160" s="352"/>
      <c r="N160" s="98"/>
      <c r="O160" s="98"/>
    </row>
    <row r="161" spans="1:15" s="94" customFormat="1" ht="36" customHeight="1">
      <c r="A161" s="487">
        <v>160</v>
      </c>
      <c r="B161" s="337"/>
      <c r="C161" s="338"/>
      <c r="D161" s="339"/>
      <c r="E161" s="340"/>
      <c r="F161" s="341"/>
      <c r="G161" s="342"/>
      <c r="H161" s="340"/>
      <c r="I161" s="343"/>
      <c r="J161" s="344"/>
      <c r="K161" s="344"/>
      <c r="L161" s="352"/>
      <c r="N161" s="98"/>
      <c r="O161" s="98"/>
    </row>
    <row r="162" spans="1:15" s="94" customFormat="1" ht="36" customHeight="1">
      <c r="A162" s="487">
        <v>161</v>
      </c>
      <c r="B162" s="337"/>
      <c r="C162" s="338"/>
      <c r="D162" s="339"/>
      <c r="E162" s="340"/>
      <c r="F162" s="341"/>
      <c r="G162" s="342"/>
      <c r="H162" s="340"/>
      <c r="I162" s="343"/>
      <c r="J162" s="344"/>
      <c r="K162" s="344"/>
      <c r="L162" s="352"/>
      <c r="N162" s="98"/>
      <c r="O162" s="98"/>
    </row>
    <row r="163" spans="1:15" s="94" customFormat="1" ht="36" customHeight="1">
      <c r="A163" s="487">
        <v>162</v>
      </c>
      <c r="B163" s="337"/>
      <c r="C163" s="338"/>
      <c r="D163" s="339"/>
      <c r="E163" s="340"/>
      <c r="F163" s="341"/>
      <c r="G163" s="342"/>
      <c r="H163" s="340"/>
      <c r="I163" s="343"/>
      <c r="J163" s="344"/>
      <c r="K163" s="344"/>
      <c r="L163" s="352"/>
      <c r="N163" s="98"/>
      <c r="O163" s="98"/>
    </row>
    <row r="164" spans="1:15" s="94" customFormat="1" ht="36" customHeight="1">
      <c r="A164" s="487">
        <v>163</v>
      </c>
      <c r="B164" s="337"/>
      <c r="C164" s="338"/>
      <c r="D164" s="339"/>
      <c r="E164" s="340"/>
      <c r="F164" s="341"/>
      <c r="G164" s="342"/>
      <c r="H164" s="340"/>
      <c r="I164" s="343"/>
      <c r="J164" s="344"/>
      <c r="K164" s="344"/>
      <c r="L164" s="352"/>
      <c r="N164" s="98"/>
      <c r="O164" s="98"/>
    </row>
    <row r="165" spans="1:15" s="94" customFormat="1" ht="36" customHeight="1">
      <c r="A165" s="487">
        <v>164</v>
      </c>
      <c r="B165" s="337"/>
      <c r="C165" s="338"/>
      <c r="D165" s="339"/>
      <c r="E165" s="340"/>
      <c r="F165" s="341"/>
      <c r="G165" s="342"/>
      <c r="H165" s="340"/>
      <c r="I165" s="343"/>
      <c r="J165" s="344"/>
      <c r="K165" s="344"/>
      <c r="L165" s="352"/>
      <c r="N165" s="98"/>
      <c r="O165" s="98"/>
    </row>
    <row r="166" spans="1:15" s="94" customFormat="1" ht="36" customHeight="1">
      <c r="A166" s="487">
        <v>165</v>
      </c>
      <c r="B166" s="337"/>
      <c r="C166" s="338"/>
      <c r="D166" s="339"/>
      <c r="E166" s="340"/>
      <c r="F166" s="341"/>
      <c r="G166" s="342"/>
      <c r="H166" s="340"/>
      <c r="I166" s="343"/>
      <c r="J166" s="344"/>
      <c r="K166" s="344"/>
      <c r="L166" s="352"/>
      <c r="N166" s="98"/>
      <c r="O166" s="98"/>
    </row>
    <row r="167" spans="1:15" s="94" customFormat="1" ht="36" customHeight="1">
      <c r="A167" s="487">
        <v>166</v>
      </c>
      <c r="B167" s="337"/>
      <c r="C167" s="338"/>
      <c r="D167" s="339"/>
      <c r="E167" s="340"/>
      <c r="F167" s="341"/>
      <c r="G167" s="342"/>
      <c r="H167" s="340"/>
      <c r="I167" s="343"/>
      <c r="J167" s="344"/>
      <c r="K167" s="344"/>
      <c r="L167" s="352"/>
      <c r="N167" s="98"/>
      <c r="O167" s="98"/>
    </row>
    <row r="168" spans="1:15" s="94" customFormat="1" ht="36" customHeight="1">
      <c r="A168" s="487">
        <v>167</v>
      </c>
      <c r="B168" s="337"/>
      <c r="C168" s="338"/>
      <c r="D168" s="339"/>
      <c r="E168" s="340"/>
      <c r="F168" s="341"/>
      <c r="G168" s="342"/>
      <c r="H168" s="340"/>
      <c r="I168" s="343"/>
      <c r="J168" s="344"/>
      <c r="K168" s="344"/>
      <c r="L168" s="352"/>
      <c r="N168" s="98"/>
      <c r="O168" s="98"/>
    </row>
    <row r="169" spans="1:15" s="94" customFormat="1" ht="36" customHeight="1">
      <c r="A169" s="487">
        <v>168</v>
      </c>
      <c r="B169" s="337"/>
      <c r="C169" s="338"/>
      <c r="D169" s="339"/>
      <c r="E169" s="340"/>
      <c r="F169" s="341"/>
      <c r="G169" s="342"/>
      <c r="H169" s="340"/>
      <c r="I169" s="343"/>
      <c r="J169" s="344"/>
      <c r="K169" s="344"/>
      <c r="L169" s="352"/>
      <c r="N169" s="98"/>
      <c r="O169" s="98"/>
    </row>
    <row r="170" spans="1:15" s="94" customFormat="1" ht="36" customHeight="1">
      <c r="A170" s="487">
        <v>169</v>
      </c>
      <c r="B170" s="337"/>
      <c r="C170" s="338"/>
      <c r="D170" s="339"/>
      <c r="E170" s="340"/>
      <c r="F170" s="341"/>
      <c r="G170" s="342"/>
      <c r="H170" s="340"/>
      <c r="I170" s="343"/>
      <c r="J170" s="344"/>
      <c r="K170" s="344"/>
      <c r="L170" s="352"/>
      <c r="N170" s="98"/>
      <c r="O170" s="98"/>
    </row>
    <row r="171" spans="1:15" s="94" customFormat="1" ht="36" customHeight="1">
      <c r="A171" s="487">
        <v>170</v>
      </c>
      <c r="B171" s="337"/>
      <c r="C171" s="338"/>
      <c r="D171" s="339"/>
      <c r="E171" s="340"/>
      <c r="F171" s="341"/>
      <c r="G171" s="342"/>
      <c r="H171" s="340"/>
      <c r="I171" s="343"/>
      <c r="J171" s="344"/>
      <c r="K171" s="344"/>
      <c r="L171" s="352"/>
      <c r="N171" s="98"/>
      <c r="O171" s="98"/>
    </row>
    <row r="172" spans="1:15" s="94" customFormat="1" ht="36" customHeight="1">
      <c r="A172" s="487">
        <v>171</v>
      </c>
      <c r="B172" s="337"/>
      <c r="C172" s="338"/>
      <c r="D172" s="339"/>
      <c r="E172" s="340"/>
      <c r="F172" s="341"/>
      <c r="G172" s="342"/>
      <c r="H172" s="340"/>
      <c r="I172" s="343"/>
      <c r="J172" s="344"/>
      <c r="K172" s="344"/>
      <c r="L172" s="352"/>
      <c r="N172" s="98"/>
      <c r="O172" s="98"/>
    </row>
    <row r="173" spans="1:15" s="94" customFormat="1" ht="36" customHeight="1">
      <c r="A173" s="487">
        <v>172</v>
      </c>
      <c r="B173" s="337"/>
      <c r="C173" s="338"/>
      <c r="D173" s="339"/>
      <c r="E173" s="340"/>
      <c r="F173" s="341"/>
      <c r="G173" s="342"/>
      <c r="H173" s="340"/>
      <c r="I173" s="343"/>
      <c r="J173" s="344"/>
      <c r="K173" s="344"/>
      <c r="L173" s="352"/>
      <c r="N173" s="98"/>
      <c r="O173" s="98"/>
    </row>
    <row r="174" spans="1:15" s="94" customFormat="1" ht="36" customHeight="1">
      <c r="A174" s="487">
        <v>173</v>
      </c>
      <c r="B174" s="337"/>
      <c r="C174" s="338"/>
      <c r="D174" s="339"/>
      <c r="E174" s="340"/>
      <c r="F174" s="341"/>
      <c r="G174" s="342"/>
      <c r="H174" s="340"/>
      <c r="I174" s="343"/>
      <c r="J174" s="344"/>
      <c r="K174" s="344"/>
      <c r="L174" s="352"/>
      <c r="N174" s="98"/>
      <c r="O174" s="98"/>
    </row>
    <row r="175" spans="1:15" s="94" customFormat="1" ht="36" customHeight="1">
      <c r="A175" s="487">
        <v>174</v>
      </c>
      <c r="B175" s="337"/>
      <c r="C175" s="338"/>
      <c r="D175" s="339"/>
      <c r="E175" s="340"/>
      <c r="F175" s="341"/>
      <c r="G175" s="342"/>
      <c r="H175" s="340"/>
      <c r="I175" s="343"/>
      <c r="J175" s="344"/>
      <c r="K175" s="344"/>
      <c r="L175" s="352"/>
      <c r="N175" s="98"/>
      <c r="O175" s="98"/>
    </row>
    <row r="176" spans="1:15" s="94" customFormat="1" ht="36" customHeight="1">
      <c r="A176" s="487">
        <v>175</v>
      </c>
      <c r="B176" s="337"/>
      <c r="C176" s="338"/>
      <c r="D176" s="339"/>
      <c r="E176" s="340"/>
      <c r="F176" s="341"/>
      <c r="G176" s="342"/>
      <c r="H176" s="340"/>
      <c r="I176" s="343"/>
      <c r="J176" s="344"/>
      <c r="K176" s="344"/>
      <c r="L176" s="352"/>
      <c r="N176" s="98"/>
      <c r="O176" s="98"/>
    </row>
    <row r="177" spans="1:21" s="94" customFormat="1" ht="36" customHeight="1">
      <c r="A177" s="487">
        <v>176</v>
      </c>
      <c r="B177" s="337"/>
      <c r="C177" s="338"/>
      <c r="D177" s="339"/>
      <c r="E177" s="340"/>
      <c r="F177" s="341"/>
      <c r="G177" s="342"/>
      <c r="H177" s="340"/>
      <c r="I177" s="343"/>
      <c r="J177" s="344"/>
      <c r="K177" s="344"/>
      <c r="L177" s="352"/>
      <c r="N177" s="98"/>
      <c r="O177" s="98"/>
    </row>
    <row r="178" spans="1:21" s="94" customFormat="1" ht="36" customHeight="1">
      <c r="A178" s="487">
        <v>177</v>
      </c>
      <c r="B178" s="337"/>
      <c r="C178" s="338"/>
      <c r="D178" s="339"/>
      <c r="E178" s="340"/>
      <c r="F178" s="341"/>
      <c r="G178" s="342"/>
      <c r="H178" s="340"/>
      <c r="I178" s="343"/>
      <c r="J178" s="344"/>
      <c r="K178" s="344"/>
      <c r="L178" s="352"/>
      <c r="N178" s="98"/>
      <c r="O178" s="98"/>
    </row>
    <row r="179" spans="1:21" s="94" customFormat="1" ht="36" customHeight="1">
      <c r="A179" s="487">
        <v>178</v>
      </c>
      <c r="B179" s="337"/>
      <c r="C179" s="338"/>
      <c r="D179" s="339"/>
      <c r="E179" s="340"/>
      <c r="F179" s="341"/>
      <c r="G179" s="342"/>
      <c r="H179" s="340"/>
      <c r="I179" s="343"/>
      <c r="J179" s="344"/>
      <c r="K179" s="344"/>
      <c r="L179" s="352"/>
      <c r="N179" s="98"/>
      <c r="O179" s="98"/>
    </row>
    <row r="180" spans="1:21" s="94" customFormat="1" ht="36" customHeight="1">
      <c r="A180" s="487">
        <v>179</v>
      </c>
      <c r="B180" s="337"/>
      <c r="C180" s="338"/>
      <c r="D180" s="339"/>
      <c r="E180" s="340"/>
      <c r="F180" s="341"/>
      <c r="G180" s="342"/>
      <c r="H180" s="340"/>
      <c r="I180" s="343"/>
      <c r="J180" s="344"/>
      <c r="K180" s="344"/>
      <c r="L180" s="352"/>
      <c r="N180" s="98"/>
      <c r="O180" s="98"/>
    </row>
    <row r="181" spans="1:21" ht="36" customHeight="1">
      <c r="A181" s="487">
        <v>180</v>
      </c>
      <c r="B181" s="337"/>
      <c r="C181" s="338"/>
      <c r="D181" s="339"/>
      <c r="E181" s="340"/>
      <c r="F181" s="341"/>
      <c r="G181" s="342"/>
      <c r="H181" s="340"/>
      <c r="I181" s="343"/>
      <c r="J181" s="344"/>
      <c r="K181" s="344"/>
      <c r="L181" s="352"/>
      <c r="U181" s="94"/>
    </row>
    <row r="182" spans="1:21" ht="36" customHeight="1">
      <c r="A182" s="487">
        <v>181</v>
      </c>
      <c r="B182" s="337"/>
      <c r="C182" s="338"/>
      <c r="D182" s="339"/>
      <c r="E182" s="340"/>
      <c r="F182" s="341"/>
      <c r="G182" s="342"/>
      <c r="H182" s="340"/>
      <c r="I182" s="343"/>
      <c r="J182" s="344"/>
      <c r="K182" s="344"/>
      <c r="L182" s="352"/>
      <c r="U182" s="94"/>
    </row>
    <row r="183" spans="1:21" ht="36" customHeight="1">
      <c r="A183" s="487">
        <v>182</v>
      </c>
      <c r="B183" s="337"/>
      <c r="C183" s="338"/>
      <c r="D183" s="339"/>
      <c r="E183" s="340"/>
      <c r="F183" s="341"/>
      <c r="G183" s="342"/>
      <c r="H183" s="340"/>
      <c r="I183" s="343"/>
      <c r="J183" s="344"/>
      <c r="K183" s="344"/>
      <c r="L183" s="352"/>
    </row>
    <row r="184" spans="1:21" ht="36" customHeight="1">
      <c r="A184" s="487">
        <v>183</v>
      </c>
      <c r="B184" s="337"/>
      <c r="C184" s="338"/>
      <c r="D184" s="339"/>
      <c r="E184" s="340"/>
      <c r="F184" s="341"/>
      <c r="G184" s="342"/>
      <c r="H184" s="340"/>
      <c r="I184" s="343"/>
      <c r="J184" s="344"/>
      <c r="K184" s="344"/>
      <c r="L184" s="352"/>
    </row>
    <row r="185" spans="1:21" ht="36" customHeight="1">
      <c r="A185" s="487">
        <v>184</v>
      </c>
      <c r="B185" s="337"/>
      <c r="C185" s="338"/>
      <c r="D185" s="339"/>
      <c r="E185" s="340"/>
      <c r="F185" s="341"/>
      <c r="G185" s="342"/>
      <c r="H185" s="340"/>
      <c r="I185" s="343"/>
      <c r="J185" s="344"/>
      <c r="K185" s="344"/>
      <c r="L185" s="352"/>
    </row>
    <row r="186" spans="1:21" ht="36" customHeight="1">
      <c r="A186" s="487">
        <v>185</v>
      </c>
      <c r="B186" s="337"/>
      <c r="C186" s="338"/>
      <c r="D186" s="339"/>
      <c r="E186" s="340"/>
      <c r="F186" s="341"/>
      <c r="G186" s="342"/>
      <c r="H186" s="340"/>
      <c r="I186" s="343"/>
      <c r="J186" s="344"/>
      <c r="K186" s="344"/>
      <c r="L186" s="352"/>
    </row>
    <row r="187" spans="1:21" ht="36" customHeight="1">
      <c r="A187" s="487">
        <v>186</v>
      </c>
      <c r="B187" s="337"/>
      <c r="C187" s="338"/>
      <c r="D187" s="339"/>
      <c r="E187" s="340"/>
      <c r="F187" s="341"/>
      <c r="G187" s="342"/>
      <c r="H187" s="340"/>
      <c r="I187" s="343"/>
      <c r="J187" s="344"/>
      <c r="K187" s="344"/>
      <c r="L187" s="352"/>
    </row>
    <row r="188" spans="1:21" ht="36" customHeight="1">
      <c r="A188" s="487">
        <v>187</v>
      </c>
      <c r="B188" s="337"/>
      <c r="C188" s="338"/>
      <c r="D188" s="339"/>
      <c r="E188" s="340"/>
      <c r="F188" s="341"/>
      <c r="G188" s="342"/>
      <c r="H188" s="340"/>
      <c r="I188" s="343"/>
      <c r="J188" s="344"/>
      <c r="K188" s="344"/>
      <c r="L188" s="352"/>
    </row>
    <row r="189" spans="1:21" ht="36" customHeight="1">
      <c r="A189" s="487">
        <v>188</v>
      </c>
      <c r="B189" s="337"/>
      <c r="C189" s="338"/>
      <c r="D189" s="339"/>
      <c r="E189" s="340"/>
      <c r="F189" s="341"/>
      <c r="G189" s="342"/>
      <c r="H189" s="340"/>
      <c r="I189" s="343"/>
      <c r="J189" s="344"/>
      <c r="K189" s="344"/>
      <c r="L189" s="352"/>
    </row>
    <row r="190" spans="1:21" ht="36" customHeight="1">
      <c r="A190" s="487">
        <v>189</v>
      </c>
      <c r="B190" s="337"/>
      <c r="C190" s="338"/>
      <c r="D190" s="339"/>
      <c r="E190" s="340"/>
      <c r="F190" s="341"/>
      <c r="G190" s="342"/>
      <c r="H190" s="340"/>
      <c r="I190" s="343"/>
      <c r="J190" s="344"/>
      <c r="K190" s="344"/>
      <c r="L190" s="352"/>
    </row>
    <row r="191" spans="1:21" ht="36" customHeight="1">
      <c r="A191" s="487">
        <v>190</v>
      </c>
      <c r="B191" s="337"/>
      <c r="C191" s="338"/>
      <c r="D191" s="339"/>
      <c r="E191" s="340"/>
      <c r="F191" s="341"/>
      <c r="G191" s="342"/>
      <c r="H191" s="340"/>
      <c r="I191" s="343"/>
      <c r="J191" s="344"/>
      <c r="K191" s="344"/>
      <c r="L191" s="352"/>
    </row>
    <row r="192" spans="1:21" ht="36" customHeight="1">
      <c r="A192" s="487">
        <v>191</v>
      </c>
      <c r="B192" s="337"/>
      <c r="C192" s="338"/>
      <c r="D192" s="339"/>
      <c r="E192" s="340"/>
      <c r="F192" s="341"/>
      <c r="G192" s="342"/>
      <c r="H192" s="340"/>
      <c r="I192" s="343"/>
      <c r="J192" s="344"/>
      <c r="K192" s="344"/>
      <c r="L192" s="352"/>
    </row>
    <row r="193" spans="1:12" ht="36" customHeight="1">
      <c r="A193" s="487">
        <v>192</v>
      </c>
      <c r="B193" s="337"/>
      <c r="C193" s="338"/>
      <c r="D193" s="339"/>
      <c r="E193" s="340"/>
      <c r="F193" s="341"/>
      <c r="G193" s="342"/>
      <c r="H193" s="340"/>
      <c r="I193" s="343"/>
      <c r="J193" s="344"/>
      <c r="K193" s="344"/>
      <c r="L193" s="352"/>
    </row>
    <row r="194" spans="1:12" ht="36" customHeight="1">
      <c r="A194" s="487">
        <v>193</v>
      </c>
      <c r="B194" s="337"/>
      <c r="C194" s="338"/>
      <c r="D194" s="339"/>
      <c r="E194" s="340"/>
      <c r="F194" s="341"/>
      <c r="G194" s="342"/>
      <c r="H194" s="340"/>
      <c r="I194" s="343"/>
      <c r="J194" s="344"/>
      <c r="K194" s="344"/>
      <c r="L194" s="352"/>
    </row>
    <row r="195" spans="1:12" ht="36" customHeight="1">
      <c r="A195" s="487">
        <v>194</v>
      </c>
      <c r="B195" s="337"/>
      <c r="C195" s="338"/>
      <c r="D195" s="339"/>
      <c r="E195" s="340"/>
      <c r="F195" s="341"/>
      <c r="G195" s="342"/>
      <c r="H195" s="340"/>
      <c r="I195" s="343"/>
      <c r="J195" s="344"/>
      <c r="K195" s="344"/>
      <c r="L195" s="352"/>
    </row>
    <row r="196" spans="1:12" ht="36" customHeight="1">
      <c r="A196" s="487">
        <v>195</v>
      </c>
      <c r="B196" s="337"/>
      <c r="C196" s="338"/>
      <c r="D196" s="339"/>
      <c r="E196" s="340"/>
      <c r="F196" s="341"/>
      <c r="G196" s="342"/>
      <c r="H196" s="340"/>
      <c r="I196" s="343"/>
      <c r="J196" s="344"/>
      <c r="K196" s="344"/>
      <c r="L196" s="352"/>
    </row>
    <row r="197" spans="1:12" ht="36" customHeight="1">
      <c r="A197" s="487">
        <v>196</v>
      </c>
      <c r="B197" s="337"/>
      <c r="C197" s="338"/>
      <c r="D197" s="339"/>
      <c r="E197" s="340"/>
      <c r="F197" s="341"/>
      <c r="G197" s="342"/>
      <c r="H197" s="340"/>
      <c r="I197" s="343"/>
      <c r="J197" s="344"/>
      <c r="K197" s="344"/>
      <c r="L197" s="352"/>
    </row>
    <row r="198" spans="1:12" ht="36" customHeight="1">
      <c r="A198" s="487">
        <v>197</v>
      </c>
      <c r="B198" s="337"/>
      <c r="C198" s="338"/>
      <c r="D198" s="339"/>
      <c r="E198" s="340"/>
      <c r="F198" s="341"/>
      <c r="G198" s="342"/>
      <c r="H198" s="340"/>
      <c r="I198" s="343"/>
      <c r="J198" s="344"/>
      <c r="K198" s="344"/>
      <c r="L198" s="352"/>
    </row>
    <row r="199" spans="1:12" ht="36" customHeight="1">
      <c r="A199" s="487">
        <v>198</v>
      </c>
      <c r="B199" s="337"/>
      <c r="C199" s="338"/>
      <c r="D199" s="339"/>
      <c r="E199" s="340"/>
      <c r="F199" s="341"/>
      <c r="G199" s="342"/>
      <c r="H199" s="340"/>
      <c r="I199" s="343"/>
      <c r="J199" s="344"/>
      <c r="K199" s="344"/>
      <c r="L199" s="352"/>
    </row>
    <row r="200" spans="1:12" ht="36" customHeight="1">
      <c r="A200" s="487">
        <v>199</v>
      </c>
      <c r="B200" s="337"/>
      <c r="C200" s="338"/>
      <c r="D200" s="339"/>
      <c r="E200" s="340"/>
      <c r="F200" s="341"/>
      <c r="G200" s="342"/>
      <c r="H200" s="340"/>
      <c r="I200" s="343"/>
      <c r="J200" s="344"/>
      <c r="K200" s="344"/>
      <c r="L200" s="352"/>
    </row>
    <row r="201" spans="1:12" ht="36" customHeight="1">
      <c r="A201" s="487">
        <v>200</v>
      </c>
      <c r="B201" s="337"/>
      <c r="C201" s="338"/>
      <c r="D201" s="339"/>
      <c r="E201" s="340"/>
      <c r="F201" s="341"/>
      <c r="G201" s="342"/>
      <c r="H201" s="340"/>
      <c r="I201" s="343"/>
      <c r="J201" s="344"/>
      <c r="K201" s="344"/>
      <c r="L201" s="352"/>
    </row>
    <row r="202" spans="1:12" ht="36" customHeight="1">
      <c r="A202" s="487">
        <v>201</v>
      </c>
      <c r="B202" s="337"/>
      <c r="C202" s="338"/>
      <c r="D202" s="339"/>
      <c r="E202" s="340"/>
      <c r="F202" s="341"/>
      <c r="G202" s="342"/>
      <c r="H202" s="340"/>
      <c r="I202" s="343"/>
      <c r="J202" s="344"/>
      <c r="K202" s="344"/>
      <c r="L202" s="352"/>
    </row>
    <row r="203" spans="1:12" ht="36" customHeight="1">
      <c r="A203" s="487">
        <v>202</v>
      </c>
      <c r="B203" s="337"/>
      <c r="C203" s="338"/>
      <c r="D203" s="339"/>
      <c r="E203" s="340"/>
      <c r="F203" s="341"/>
      <c r="G203" s="342"/>
      <c r="H203" s="340"/>
      <c r="I203" s="343"/>
      <c r="J203" s="344"/>
      <c r="K203" s="344"/>
      <c r="L203" s="352"/>
    </row>
    <row r="204" spans="1:12" ht="36" customHeight="1">
      <c r="A204" s="487">
        <v>203</v>
      </c>
      <c r="B204" s="337"/>
      <c r="C204" s="338"/>
      <c r="D204" s="339"/>
      <c r="E204" s="340"/>
      <c r="F204" s="341"/>
      <c r="G204" s="342"/>
      <c r="H204" s="340"/>
      <c r="I204" s="343"/>
      <c r="J204" s="344"/>
      <c r="K204" s="344"/>
      <c r="L204" s="352"/>
    </row>
    <row r="205" spans="1:12" ht="36" customHeight="1">
      <c r="A205" s="487">
        <v>204</v>
      </c>
      <c r="B205" s="337"/>
      <c r="C205" s="338"/>
      <c r="D205" s="339"/>
      <c r="E205" s="340"/>
      <c r="F205" s="341"/>
      <c r="G205" s="342"/>
      <c r="H205" s="340"/>
      <c r="I205" s="343"/>
      <c r="J205" s="344"/>
      <c r="K205" s="344"/>
      <c r="L205" s="352"/>
    </row>
    <row r="206" spans="1:12" ht="36" customHeight="1">
      <c r="A206" s="487">
        <v>205</v>
      </c>
      <c r="B206" s="337"/>
      <c r="C206" s="338"/>
      <c r="D206" s="339"/>
      <c r="E206" s="340"/>
      <c r="F206" s="341"/>
      <c r="G206" s="342"/>
      <c r="H206" s="340"/>
      <c r="I206" s="343"/>
      <c r="J206" s="344"/>
      <c r="K206" s="344"/>
      <c r="L206" s="352"/>
    </row>
    <row r="207" spans="1:12" ht="36" customHeight="1" thickBot="1">
      <c r="A207" s="488">
        <v>206</v>
      </c>
      <c r="B207" s="337"/>
      <c r="C207" s="338"/>
      <c r="D207" s="339"/>
      <c r="E207" s="340"/>
      <c r="F207" s="341"/>
      <c r="G207" s="342"/>
      <c r="H207" s="340"/>
      <c r="I207" s="343"/>
      <c r="J207" s="344"/>
      <c r="K207" s="344"/>
      <c r="L207" s="352"/>
    </row>
    <row r="208" spans="1:12" ht="36" customHeight="1" thickTop="1">
      <c r="B208" s="476"/>
      <c r="C208" s="477"/>
      <c r="D208" s="477"/>
      <c r="E208" s="478"/>
      <c r="F208" s="479"/>
      <c r="G208" s="480"/>
      <c r="H208" s="478"/>
      <c r="I208" s="481"/>
      <c r="J208" s="482"/>
      <c r="K208" s="482"/>
      <c r="L208" s="483"/>
    </row>
    <row r="209" ht="24.75" customHeight="1"/>
  </sheetData>
  <protectedRanges>
    <protectedRange sqref="B2:L2 C13:K13 B15:K208" name="範囲1"/>
    <protectedRange sqref="B3:K12 B14:K14 B13" name="範囲1_1"/>
  </protectedRanges>
  <phoneticPr fontId="3"/>
  <conditionalFormatting sqref="B3:K12">
    <cfRule type="expression" dxfId="29" priority="11">
      <formula>$E3="通帳払出額"</formula>
    </cfRule>
    <cfRule type="expression" dxfId="28" priority="13">
      <formula>$F3="事業費B"</formula>
    </cfRule>
    <cfRule type="expression" dxfId="27" priority="14">
      <formula>$F3="事業費A"</formula>
    </cfRule>
    <cfRule type="expression" dxfId="26" priority="15">
      <formula>$D3="支出"</formula>
    </cfRule>
  </conditionalFormatting>
  <conditionalFormatting sqref="B13:K13">
    <cfRule type="expression" dxfId="25" priority="1">
      <formula>$E13="通帳払出額"</formula>
    </cfRule>
    <cfRule type="expression" dxfId="24" priority="3">
      <formula>$F13="事業費B"</formula>
    </cfRule>
    <cfRule type="expression" dxfId="23" priority="4">
      <formula>$F13="事業費A"</formula>
    </cfRule>
    <cfRule type="expression" dxfId="22" priority="5">
      <formula>$D13="支出"</formula>
    </cfRule>
  </conditionalFormatting>
  <conditionalFormatting sqref="B14:K208">
    <cfRule type="expression" dxfId="21" priority="23">
      <formula>$F14="事業費B"</formula>
    </cfRule>
    <cfRule type="expression" dxfId="20" priority="24">
      <formula>$F14="事業費A"</formula>
    </cfRule>
    <cfRule type="expression" dxfId="19" priority="25">
      <formula>$D14="支出"</formula>
    </cfRule>
  </conditionalFormatting>
  <conditionalFormatting sqref="E2:I12">
    <cfRule type="expression" dxfId="18" priority="18" stopIfTrue="1">
      <formula>EXACT($E2,"事業費　")</formula>
    </cfRule>
  </conditionalFormatting>
  <conditionalFormatting sqref="E13:I13">
    <cfRule type="expression" dxfId="17" priority="7" stopIfTrue="1">
      <formula>EXACT($E13,"事業費　")</formula>
    </cfRule>
  </conditionalFormatting>
  <conditionalFormatting sqref="E14:I208">
    <cfRule type="expression" dxfId="16" priority="28" stopIfTrue="1">
      <formula>EXACT($E14,"事業費　")</formula>
    </cfRule>
  </conditionalFormatting>
  <conditionalFormatting sqref="J3:J12">
    <cfRule type="expression" dxfId="15" priority="16">
      <formula>$D3="収入"</formula>
    </cfRule>
    <cfRule type="expression" dxfId="14" priority="20" stopIfTrue="1">
      <formula>AND(COUNTIF($E3,"* "))</formula>
    </cfRule>
  </conditionalFormatting>
  <conditionalFormatting sqref="J13">
    <cfRule type="expression" dxfId="13" priority="6">
      <formula>$D13="収入"</formula>
    </cfRule>
    <cfRule type="expression" dxfId="12" priority="9" stopIfTrue="1">
      <formula>AND(COUNTIF($E13,"* "))</formula>
    </cfRule>
  </conditionalFormatting>
  <conditionalFormatting sqref="J14:J208">
    <cfRule type="expression" dxfId="11" priority="26">
      <formula>$D14="収入"</formula>
    </cfRule>
    <cfRule type="expression" dxfId="10" priority="27" stopIfTrue="1">
      <formula>AND(COUNTIF($E14,"* "))</formula>
    </cfRule>
  </conditionalFormatting>
  <conditionalFormatting sqref="K3">
    <cfRule type="expression" dxfId="9" priority="17" stopIfTrue="1">
      <formula>AND(COUNTIF($E3,"*　"))</formula>
    </cfRule>
  </conditionalFormatting>
  <conditionalFormatting sqref="K3:K12">
    <cfRule type="expression" dxfId="8" priority="12">
      <formula>$D3="支出"</formula>
    </cfRule>
    <cfRule type="expression" dxfId="7" priority="19" stopIfTrue="1">
      <formula>AND(COUNTIF($D3,"支出"))</formula>
    </cfRule>
  </conditionalFormatting>
  <conditionalFormatting sqref="K4">
    <cfRule type="expression" dxfId="6" priority="10" stopIfTrue="1">
      <formula>AND(COUNTIF($E4,"*　"))</formula>
    </cfRule>
  </conditionalFormatting>
  <conditionalFormatting sqref="K13">
    <cfRule type="expression" dxfId="5" priority="2">
      <formula>$D13="支出"</formula>
    </cfRule>
    <cfRule type="expression" dxfId="4" priority="8" stopIfTrue="1">
      <formula>AND(COUNTIF($D13,"支出"))</formula>
    </cfRule>
  </conditionalFormatting>
  <conditionalFormatting sqref="K14:K208">
    <cfRule type="expression" dxfId="3" priority="22">
      <formula>$D14="支出"</formula>
    </cfRule>
    <cfRule type="expression" dxfId="2" priority="29" stopIfTrue="1">
      <formula>AND(COUNTIF($D14,"支出"))</formula>
    </cfRule>
  </conditionalFormatting>
  <conditionalFormatting sqref="L3:L13 B14:L208">
    <cfRule type="expression" dxfId="1" priority="21">
      <formula>$E3="通帳払出額"</formula>
    </cfRule>
  </conditionalFormatting>
  <pageMargins left="0.59055118110236227" right="0" top="0.59055118110236227" bottom="0.39370078740157483" header="0.31496062992125984" footer="0.11811023622047245"/>
  <pageSetup paperSize="9" scale="98" orientation="portrait" r:id="rId1"/>
  <headerFooter alignWithMargins="0">
    <oddHeader>&amp;R現金出納帳</oddHeader>
    <oddFooter>&amp;C&amp;P</oddFooter>
  </headerFooter>
  <rowBreaks count="2" manualBreakCount="2">
    <brk id="23" max="11" man="1"/>
    <brk id="46" max="11" man="1"/>
  </rowBreaks>
  <colBreaks count="1" manualBreakCount="1">
    <brk id="12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6000000}">
          <x14:formula1>
            <xm:f>科目リスト</xm:f>
          </x14:formula1>
          <xm:sqref>WUY983069:WUY983098 VRL13:VRL24 IM65203:IM65231 SI65203:SI65231 ACE65203:ACE65231 AMA65203:AMA65231 AVW65203:AVW65231 BFS65203:BFS65231 BPO65203:BPO65231 BZK65203:BZK65231 CJG65203:CJG65231 CTC65203:CTC65231 DCY65203:DCY65231 DMU65203:DMU65231 DWQ65203:DWQ65231 EGM65203:EGM65231 EQI65203:EQI65231 FAE65203:FAE65231 FKA65203:FKA65231 FTW65203:FTW65231 GDS65203:GDS65231 GNO65203:GNO65231 GXK65203:GXK65231 HHG65203:HHG65231 HRC65203:HRC65231 IAY65203:IAY65231 IKU65203:IKU65231 IUQ65203:IUQ65231 JEM65203:JEM65231 JOI65203:JOI65231 JYE65203:JYE65231 KIA65203:KIA65231 KRW65203:KRW65231 LBS65203:LBS65231 LLO65203:LLO65231 LVK65203:LVK65231 MFG65203:MFG65231 MPC65203:MPC65231 MYY65203:MYY65231 NIU65203:NIU65231 NSQ65203:NSQ65231 OCM65203:OCM65231 OMI65203:OMI65231 OWE65203:OWE65231 PGA65203:PGA65231 PPW65203:PPW65231 PZS65203:PZS65231 QJO65203:QJO65231 QTK65203:QTK65231 RDG65203:RDG65231 RNC65203:RNC65231 RWY65203:RWY65231 SGU65203:SGU65231 SQQ65203:SQQ65231 TAM65203:TAM65231 TKI65203:TKI65231 TUE65203:TUE65231 UEA65203:UEA65231 UNW65203:UNW65231 UXS65203:UXS65231 VHO65203:VHO65231 VRK65203:VRK65231 WBG65203:WBG65231 WLC65203:WLC65231 WUY65203:WUY65231 VRK3:VRK12 IM130739:IM130767 SI130739:SI130767 ACE130739:ACE130767 AMA130739:AMA130767 AVW130739:AVW130767 BFS130739:BFS130767 BPO130739:BPO130767 BZK130739:BZK130767 CJG130739:CJG130767 CTC130739:CTC130767 DCY130739:DCY130767 DMU130739:DMU130767 DWQ130739:DWQ130767 EGM130739:EGM130767 EQI130739:EQI130767 FAE130739:FAE130767 FKA130739:FKA130767 FTW130739:FTW130767 GDS130739:GDS130767 GNO130739:GNO130767 GXK130739:GXK130767 HHG130739:HHG130767 HRC130739:HRC130767 IAY130739:IAY130767 IKU130739:IKU130767 IUQ130739:IUQ130767 JEM130739:JEM130767 JOI130739:JOI130767 JYE130739:JYE130767 KIA130739:KIA130767 KRW130739:KRW130767 LBS130739:LBS130767 LLO130739:LLO130767 LVK130739:LVK130767 MFG130739:MFG130767 MPC130739:MPC130767 MYY130739:MYY130767 NIU130739:NIU130767 NSQ130739:NSQ130767 OCM130739:OCM130767 OMI130739:OMI130767 OWE130739:OWE130767 PGA130739:PGA130767 PPW130739:PPW130767 PZS130739:PZS130767 QJO130739:QJO130767 QTK130739:QTK130767 RDG130739:RDG130767 RNC130739:RNC130767 RWY130739:RWY130767 SGU130739:SGU130767 SQQ130739:SQQ130767 TAM130739:TAM130767 TKI130739:TKI130767 TUE130739:TUE130767 UEA130739:UEA130767 UNW130739:UNW130767 UXS130739:UXS130767 VHO130739:VHO130767 VRK130739:VRK130767 WBG130739:WBG130767 WLC130739:WLC130767 WUY130739:WUY130767 VRK25:VRK32 IM196275:IM196303 SI196275:SI196303 ACE196275:ACE196303 AMA196275:AMA196303 AVW196275:AVW196303 BFS196275:BFS196303 BPO196275:BPO196303 BZK196275:BZK196303 CJG196275:CJG196303 CTC196275:CTC196303 DCY196275:DCY196303 DMU196275:DMU196303 DWQ196275:DWQ196303 EGM196275:EGM196303 EQI196275:EQI196303 FAE196275:FAE196303 FKA196275:FKA196303 FTW196275:FTW196303 GDS196275:GDS196303 GNO196275:GNO196303 GXK196275:GXK196303 HHG196275:HHG196303 HRC196275:HRC196303 IAY196275:IAY196303 IKU196275:IKU196303 IUQ196275:IUQ196303 JEM196275:JEM196303 JOI196275:JOI196303 JYE196275:JYE196303 KIA196275:KIA196303 KRW196275:KRW196303 LBS196275:LBS196303 LLO196275:LLO196303 LVK196275:LVK196303 MFG196275:MFG196303 MPC196275:MPC196303 MYY196275:MYY196303 NIU196275:NIU196303 NSQ196275:NSQ196303 OCM196275:OCM196303 OMI196275:OMI196303 OWE196275:OWE196303 PGA196275:PGA196303 PPW196275:PPW196303 PZS196275:PZS196303 QJO196275:QJO196303 QTK196275:QTK196303 RDG196275:RDG196303 RNC196275:RNC196303 RWY196275:RWY196303 SGU196275:SGU196303 SQQ196275:SQQ196303 TAM196275:TAM196303 TKI196275:TKI196303 TUE196275:TUE196303 UEA196275:UEA196303 UNW196275:UNW196303 UXS196275:UXS196303 VHO196275:VHO196303 VRK196275:VRK196303 WBG196275:WBG196303 WLC196275:WLC196303 WUY196275:WUY196303 VHP13:VHP24 IM261811:IM261839 SI261811:SI261839 ACE261811:ACE261839 AMA261811:AMA261839 AVW261811:AVW261839 BFS261811:BFS261839 BPO261811:BPO261839 BZK261811:BZK261839 CJG261811:CJG261839 CTC261811:CTC261839 DCY261811:DCY261839 DMU261811:DMU261839 DWQ261811:DWQ261839 EGM261811:EGM261839 EQI261811:EQI261839 FAE261811:FAE261839 FKA261811:FKA261839 FTW261811:FTW261839 GDS261811:GDS261839 GNO261811:GNO261839 GXK261811:GXK261839 HHG261811:HHG261839 HRC261811:HRC261839 IAY261811:IAY261839 IKU261811:IKU261839 IUQ261811:IUQ261839 JEM261811:JEM261839 JOI261811:JOI261839 JYE261811:JYE261839 KIA261811:KIA261839 KRW261811:KRW261839 LBS261811:LBS261839 LLO261811:LLO261839 LVK261811:LVK261839 MFG261811:MFG261839 MPC261811:MPC261839 MYY261811:MYY261839 NIU261811:NIU261839 NSQ261811:NSQ261839 OCM261811:OCM261839 OMI261811:OMI261839 OWE261811:OWE261839 PGA261811:PGA261839 PPW261811:PPW261839 PZS261811:PZS261839 QJO261811:QJO261839 QTK261811:QTK261839 RDG261811:RDG261839 RNC261811:RNC261839 RWY261811:RWY261839 SGU261811:SGU261839 SQQ261811:SQQ261839 TAM261811:TAM261839 TKI261811:TKI261839 TUE261811:TUE261839 UEA261811:UEA261839 UNW261811:UNW261839 UXS261811:UXS261839 VHO261811:VHO261839 VRK261811:VRK261839 WBG261811:WBG261839 WLC261811:WLC261839 WUY261811:WUY261839 VHO3:VHO12 IM327347:IM327375 SI327347:SI327375 ACE327347:ACE327375 AMA327347:AMA327375 AVW327347:AVW327375 BFS327347:BFS327375 BPO327347:BPO327375 BZK327347:BZK327375 CJG327347:CJG327375 CTC327347:CTC327375 DCY327347:DCY327375 DMU327347:DMU327375 DWQ327347:DWQ327375 EGM327347:EGM327375 EQI327347:EQI327375 FAE327347:FAE327375 FKA327347:FKA327375 FTW327347:FTW327375 GDS327347:GDS327375 GNO327347:GNO327375 GXK327347:GXK327375 HHG327347:HHG327375 HRC327347:HRC327375 IAY327347:IAY327375 IKU327347:IKU327375 IUQ327347:IUQ327375 JEM327347:JEM327375 JOI327347:JOI327375 JYE327347:JYE327375 KIA327347:KIA327375 KRW327347:KRW327375 LBS327347:LBS327375 LLO327347:LLO327375 LVK327347:LVK327375 MFG327347:MFG327375 MPC327347:MPC327375 MYY327347:MYY327375 NIU327347:NIU327375 NSQ327347:NSQ327375 OCM327347:OCM327375 OMI327347:OMI327375 OWE327347:OWE327375 PGA327347:PGA327375 PPW327347:PPW327375 PZS327347:PZS327375 QJO327347:QJO327375 QTK327347:QTK327375 RDG327347:RDG327375 RNC327347:RNC327375 RWY327347:RWY327375 SGU327347:SGU327375 SQQ327347:SQQ327375 TAM327347:TAM327375 TKI327347:TKI327375 TUE327347:TUE327375 UEA327347:UEA327375 UNW327347:UNW327375 UXS327347:UXS327375 VHO327347:VHO327375 VRK327347:VRK327375 WBG327347:WBG327375 WLC327347:WLC327375 WUY327347:WUY327375 VHO25:VHO32 IM392883:IM392911 SI392883:SI392911 ACE392883:ACE392911 AMA392883:AMA392911 AVW392883:AVW392911 BFS392883:BFS392911 BPO392883:BPO392911 BZK392883:BZK392911 CJG392883:CJG392911 CTC392883:CTC392911 DCY392883:DCY392911 DMU392883:DMU392911 DWQ392883:DWQ392911 EGM392883:EGM392911 EQI392883:EQI392911 FAE392883:FAE392911 FKA392883:FKA392911 FTW392883:FTW392911 GDS392883:GDS392911 GNO392883:GNO392911 GXK392883:GXK392911 HHG392883:HHG392911 HRC392883:HRC392911 IAY392883:IAY392911 IKU392883:IKU392911 IUQ392883:IUQ392911 JEM392883:JEM392911 JOI392883:JOI392911 JYE392883:JYE392911 KIA392883:KIA392911 KRW392883:KRW392911 LBS392883:LBS392911 LLO392883:LLO392911 LVK392883:LVK392911 MFG392883:MFG392911 MPC392883:MPC392911 MYY392883:MYY392911 NIU392883:NIU392911 NSQ392883:NSQ392911 OCM392883:OCM392911 OMI392883:OMI392911 OWE392883:OWE392911 PGA392883:PGA392911 PPW392883:PPW392911 PZS392883:PZS392911 QJO392883:QJO392911 QTK392883:QTK392911 RDG392883:RDG392911 RNC392883:RNC392911 RWY392883:RWY392911 SGU392883:SGU392911 SQQ392883:SQQ392911 TAM392883:TAM392911 TKI392883:TKI392911 TUE392883:TUE392911 UEA392883:UEA392911 UNW392883:UNW392911 UXS392883:UXS392911 VHO392883:VHO392911 VRK392883:VRK392911 WBG392883:WBG392911 WLC392883:WLC392911 WUY392883:WUY392911 UXT13:UXT24 IM458419:IM458447 SI458419:SI458447 ACE458419:ACE458447 AMA458419:AMA458447 AVW458419:AVW458447 BFS458419:BFS458447 BPO458419:BPO458447 BZK458419:BZK458447 CJG458419:CJG458447 CTC458419:CTC458447 DCY458419:DCY458447 DMU458419:DMU458447 DWQ458419:DWQ458447 EGM458419:EGM458447 EQI458419:EQI458447 FAE458419:FAE458447 FKA458419:FKA458447 FTW458419:FTW458447 GDS458419:GDS458447 GNO458419:GNO458447 GXK458419:GXK458447 HHG458419:HHG458447 HRC458419:HRC458447 IAY458419:IAY458447 IKU458419:IKU458447 IUQ458419:IUQ458447 JEM458419:JEM458447 JOI458419:JOI458447 JYE458419:JYE458447 KIA458419:KIA458447 KRW458419:KRW458447 LBS458419:LBS458447 LLO458419:LLO458447 LVK458419:LVK458447 MFG458419:MFG458447 MPC458419:MPC458447 MYY458419:MYY458447 NIU458419:NIU458447 NSQ458419:NSQ458447 OCM458419:OCM458447 OMI458419:OMI458447 OWE458419:OWE458447 PGA458419:PGA458447 PPW458419:PPW458447 PZS458419:PZS458447 QJO458419:QJO458447 QTK458419:QTK458447 RDG458419:RDG458447 RNC458419:RNC458447 RWY458419:RWY458447 SGU458419:SGU458447 SQQ458419:SQQ458447 TAM458419:TAM458447 TKI458419:TKI458447 TUE458419:TUE458447 UEA458419:UEA458447 UNW458419:UNW458447 UXS458419:UXS458447 VHO458419:VHO458447 VRK458419:VRK458447 WBG458419:WBG458447 WLC458419:WLC458447 WUY458419:WUY458447 UXS3:UXS12 IM523955:IM523983 SI523955:SI523983 ACE523955:ACE523983 AMA523955:AMA523983 AVW523955:AVW523983 BFS523955:BFS523983 BPO523955:BPO523983 BZK523955:BZK523983 CJG523955:CJG523983 CTC523955:CTC523983 DCY523955:DCY523983 DMU523955:DMU523983 DWQ523955:DWQ523983 EGM523955:EGM523983 EQI523955:EQI523983 FAE523955:FAE523983 FKA523955:FKA523983 FTW523955:FTW523983 GDS523955:GDS523983 GNO523955:GNO523983 GXK523955:GXK523983 HHG523955:HHG523983 HRC523955:HRC523983 IAY523955:IAY523983 IKU523955:IKU523983 IUQ523955:IUQ523983 JEM523955:JEM523983 JOI523955:JOI523983 JYE523955:JYE523983 KIA523955:KIA523983 KRW523955:KRW523983 LBS523955:LBS523983 LLO523955:LLO523983 LVK523955:LVK523983 MFG523955:MFG523983 MPC523955:MPC523983 MYY523955:MYY523983 NIU523955:NIU523983 NSQ523955:NSQ523983 OCM523955:OCM523983 OMI523955:OMI523983 OWE523955:OWE523983 PGA523955:PGA523983 PPW523955:PPW523983 PZS523955:PZS523983 QJO523955:QJO523983 QTK523955:QTK523983 RDG523955:RDG523983 RNC523955:RNC523983 RWY523955:RWY523983 SGU523955:SGU523983 SQQ523955:SQQ523983 TAM523955:TAM523983 TKI523955:TKI523983 TUE523955:TUE523983 UEA523955:UEA523983 UNW523955:UNW523983 UXS523955:UXS523983 VHO523955:VHO523983 VRK523955:VRK523983 WBG523955:WBG523983 WLC523955:WLC523983 WUY523955:WUY523983 UXS25:UXS32 IM589491:IM589519 SI589491:SI589519 ACE589491:ACE589519 AMA589491:AMA589519 AVW589491:AVW589519 BFS589491:BFS589519 BPO589491:BPO589519 BZK589491:BZK589519 CJG589491:CJG589519 CTC589491:CTC589519 DCY589491:DCY589519 DMU589491:DMU589519 DWQ589491:DWQ589519 EGM589491:EGM589519 EQI589491:EQI589519 FAE589491:FAE589519 FKA589491:FKA589519 FTW589491:FTW589519 GDS589491:GDS589519 GNO589491:GNO589519 GXK589491:GXK589519 HHG589491:HHG589519 HRC589491:HRC589519 IAY589491:IAY589519 IKU589491:IKU589519 IUQ589491:IUQ589519 JEM589491:JEM589519 JOI589491:JOI589519 JYE589491:JYE589519 KIA589491:KIA589519 KRW589491:KRW589519 LBS589491:LBS589519 LLO589491:LLO589519 LVK589491:LVK589519 MFG589491:MFG589519 MPC589491:MPC589519 MYY589491:MYY589519 NIU589491:NIU589519 NSQ589491:NSQ589519 OCM589491:OCM589519 OMI589491:OMI589519 OWE589491:OWE589519 PGA589491:PGA589519 PPW589491:PPW589519 PZS589491:PZS589519 QJO589491:QJO589519 QTK589491:QTK589519 RDG589491:RDG589519 RNC589491:RNC589519 RWY589491:RWY589519 SGU589491:SGU589519 SQQ589491:SQQ589519 TAM589491:TAM589519 TKI589491:TKI589519 TUE589491:TUE589519 UEA589491:UEA589519 UNW589491:UNW589519 UXS589491:UXS589519 VHO589491:VHO589519 VRK589491:VRK589519 WBG589491:WBG589519 WLC589491:WLC589519 WUY589491:WUY589519 UNX13:UNX24 IM655027:IM655055 SI655027:SI655055 ACE655027:ACE655055 AMA655027:AMA655055 AVW655027:AVW655055 BFS655027:BFS655055 BPO655027:BPO655055 BZK655027:BZK655055 CJG655027:CJG655055 CTC655027:CTC655055 DCY655027:DCY655055 DMU655027:DMU655055 DWQ655027:DWQ655055 EGM655027:EGM655055 EQI655027:EQI655055 FAE655027:FAE655055 FKA655027:FKA655055 FTW655027:FTW655055 GDS655027:GDS655055 GNO655027:GNO655055 GXK655027:GXK655055 HHG655027:HHG655055 HRC655027:HRC655055 IAY655027:IAY655055 IKU655027:IKU655055 IUQ655027:IUQ655055 JEM655027:JEM655055 JOI655027:JOI655055 JYE655027:JYE655055 KIA655027:KIA655055 KRW655027:KRW655055 LBS655027:LBS655055 LLO655027:LLO655055 LVK655027:LVK655055 MFG655027:MFG655055 MPC655027:MPC655055 MYY655027:MYY655055 NIU655027:NIU655055 NSQ655027:NSQ655055 OCM655027:OCM655055 OMI655027:OMI655055 OWE655027:OWE655055 PGA655027:PGA655055 PPW655027:PPW655055 PZS655027:PZS655055 QJO655027:QJO655055 QTK655027:QTK655055 RDG655027:RDG655055 RNC655027:RNC655055 RWY655027:RWY655055 SGU655027:SGU655055 SQQ655027:SQQ655055 TAM655027:TAM655055 TKI655027:TKI655055 TUE655027:TUE655055 UEA655027:UEA655055 UNW655027:UNW655055 UXS655027:UXS655055 VHO655027:VHO655055 VRK655027:VRK655055 WBG655027:WBG655055 WLC655027:WLC655055 WUY655027:WUY655055 UNW3:UNW12 IM720563:IM720591 SI720563:SI720591 ACE720563:ACE720591 AMA720563:AMA720591 AVW720563:AVW720591 BFS720563:BFS720591 BPO720563:BPO720591 BZK720563:BZK720591 CJG720563:CJG720591 CTC720563:CTC720591 DCY720563:DCY720591 DMU720563:DMU720591 DWQ720563:DWQ720591 EGM720563:EGM720591 EQI720563:EQI720591 FAE720563:FAE720591 FKA720563:FKA720591 FTW720563:FTW720591 GDS720563:GDS720591 GNO720563:GNO720591 GXK720563:GXK720591 HHG720563:HHG720591 HRC720563:HRC720591 IAY720563:IAY720591 IKU720563:IKU720591 IUQ720563:IUQ720591 JEM720563:JEM720591 JOI720563:JOI720591 JYE720563:JYE720591 KIA720563:KIA720591 KRW720563:KRW720591 LBS720563:LBS720591 LLO720563:LLO720591 LVK720563:LVK720591 MFG720563:MFG720591 MPC720563:MPC720591 MYY720563:MYY720591 NIU720563:NIU720591 NSQ720563:NSQ720591 OCM720563:OCM720591 OMI720563:OMI720591 OWE720563:OWE720591 PGA720563:PGA720591 PPW720563:PPW720591 PZS720563:PZS720591 QJO720563:QJO720591 QTK720563:QTK720591 RDG720563:RDG720591 RNC720563:RNC720591 RWY720563:RWY720591 SGU720563:SGU720591 SQQ720563:SQQ720591 TAM720563:TAM720591 TKI720563:TKI720591 TUE720563:TUE720591 UEA720563:UEA720591 UNW720563:UNW720591 UXS720563:UXS720591 VHO720563:VHO720591 VRK720563:VRK720591 WBG720563:WBG720591 WLC720563:WLC720591 WUY720563:WUY720591 UNW25:UNW32 IM786099:IM786127 SI786099:SI786127 ACE786099:ACE786127 AMA786099:AMA786127 AVW786099:AVW786127 BFS786099:BFS786127 BPO786099:BPO786127 BZK786099:BZK786127 CJG786099:CJG786127 CTC786099:CTC786127 DCY786099:DCY786127 DMU786099:DMU786127 DWQ786099:DWQ786127 EGM786099:EGM786127 EQI786099:EQI786127 FAE786099:FAE786127 FKA786099:FKA786127 FTW786099:FTW786127 GDS786099:GDS786127 GNO786099:GNO786127 GXK786099:GXK786127 HHG786099:HHG786127 HRC786099:HRC786127 IAY786099:IAY786127 IKU786099:IKU786127 IUQ786099:IUQ786127 JEM786099:JEM786127 JOI786099:JOI786127 JYE786099:JYE786127 KIA786099:KIA786127 KRW786099:KRW786127 LBS786099:LBS786127 LLO786099:LLO786127 LVK786099:LVK786127 MFG786099:MFG786127 MPC786099:MPC786127 MYY786099:MYY786127 NIU786099:NIU786127 NSQ786099:NSQ786127 OCM786099:OCM786127 OMI786099:OMI786127 OWE786099:OWE786127 PGA786099:PGA786127 PPW786099:PPW786127 PZS786099:PZS786127 QJO786099:QJO786127 QTK786099:QTK786127 RDG786099:RDG786127 RNC786099:RNC786127 RWY786099:RWY786127 SGU786099:SGU786127 SQQ786099:SQQ786127 TAM786099:TAM786127 TKI786099:TKI786127 TUE786099:TUE786127 UEA786099:UEA786127 UNW786099:UNW786127 UXS786099:UXS786127 VHO786099:VHO786127 VRK786099:VRK786127 WBG786099:WBG786127 WLC786099:WLC786127 WUY786099:WUY786127 UEB13:UEB24 IM851635:IM851663 SI851635:SI851663 ACE851635:ACE851663 AMA851635:AMA851663 AVW851635:AVW851663 BFS851635:BFS851663 BPO851635:BPO851663 BZK851635:BZK851663 CJG851635:CJG851663 CTC851635:CTC851663 DCY851635:DCY851663 DMU851635:DMU851663 DWQ851635:DWQ851663 EGM851635:EGM851663 EQI851635:EQI851663 FAE851635:FAE851663 FKA851635:FKA851663 FTW851635:FTW851663 GDS851635:GDS851663 GNO851635:GNO851663 GXK851635:GXK851663 HHG851635:HHG851663 HRC851635:HRC851663 IAY851635:IAY851663 IKU851635:IKU851663 IUQ851635:IUQ851663 JEM851635:JEM851663 JOI851635:JOI851663 JYE851635:JYE851663 KIA851635:KIA851663 KRW851635:KRW851663 LBS851635:LBS851663 LLO851635:LLO851663 LVK851635:LVK851663 MFG851635:MFG851663 MPC851635:MPC851663 MYY851635:MYY851663 NIU851635:NIU851663 NSQ851635:NSQ851663 OCM851635:OCM851663 OMI851635:OMI851663 OWE851635:OWE851663 PGA851635:PGA851663 PPW851635:PPW851663 PZS851635:PZS851663 QJO851635:QJO851663 QTK851635:QTK851663 RDG851635:RDG851663 RNC851635:RNC851663 RWY851635:RWY851663 SGU851635:SGU851663 SQQ851635:SQQ851663 TAM851635:TAM851663 TKI851635:TKI851663 TUE851635:TUE851663 UEA851635:UEA851663 UNW851635:UNW851663 UXS851635:UXS851663 VHO851635:VHO851663 VRK851635:VRK851663 WBG851635:WBG851663 WLC851635:WLC851663 WUY851635:WUY851663 UEA3:UEA12 IM917171:IM917199 SI917171:SI917199 ACE917171:ACE917199 AMA917171:AMA917199 AVW917171:AVW917199 BFS917171:BFS917199 BPO917171:BPO917199 BZK917171:BZK917199 CJG917171:CJG917199 CTC917171:CTC917199 DCY917171:DCY917199 DMU917171:DMU917199 DWQ917171:DWQ917199 EGM917171:EGM917199 EQI917171:EQI917199 FAE917171:FAE917199 FKA917171:FKA917199 FTW917171:FTW917199 GDS917171:GDS917199 GNO917171:GNO917199 GXK917171:GXK917199 HHG917171:HHG917199 HRC917171:HRC917199 IAY917171:IAY917199 IKU917171:IKU917199 IUQ917171:IUQ917199 JEM917171:JEM917199 JOI917171:JOI917199 JYE917171:JYE917199 KIA917171:KIA917199 KRW917171:KRW917199 LBS917171:LBS917199 LLO917171:LLO917199 LVK917171:LVK917199 MFG917171:MFG917199 MPC917171:MPC917199 MYY917171:MYY917199 NIU917171:NIU917199 NSQ917171:NSQ917199 OCM917171:OCM917199 OMI917171:OMI917199 OWE917171:OWE917199 PGA917171:PGA917199 PPW917171:PPW917199 PZS917171:PZS917199 QJO917171:QJO917199 QTK917171:QTK917199 RDG917171:RDG917199 RNC917171:RNC917199 RWY917171:RWY917199 SGU917171:SGU917199 SQQ917171:SQQ917199 TAM917171:TAM917199 TKI917171:TKI917199 TUE917171:TUE917199 UEA917171:UEA917199 UNW917171:UNW917199 UXS917171:UXS917199 VHO917171:VHO917199 VRK917171:VRK917199 WBG917171:WBG917199 WLC917171:WLC917199 WUY917171:WUY917199 UEA25:UEA32 IM982707:IM982735 SI982707:SI982735 ACE982707:ACE982735 AMA982707:AMA982735 AVW982707:AVW982735 BFS982707:BFS982735 BPO982707:BPO982735 BZK982707:BZK982735 CJG982707:CJG982735 CTC982707:CTC982735 DCY982707:DCY982735 DMU982707:DMU982735 DWQ982707:DWQ982735 EGM982707:EGM982735 EQI982707:EQI982735 FAE982707:FAE982735 FKA982707:FKA982735 FTW982707:FTW982735 GDS982707:GDS982735 GNO982707:GNO982735 GXK982707:GXK982735 HHG982707:HHG982735 HRC982707:HRC982735 IAY982707:IAY982735 IKU982707:IKU982735 IUQ982707:IUQ982735 JEM982707:JEM982735 JOI982707:JOI982735 JYE982707:JYE982735 KIA982707:KIA982735 KRW982707:KRW982735 LBS982707:LBS982735 LLO982707:LLO982735 LVK982707:LVK982735 MFG982707:MFG982735 MPC982707:MPC982735 MYY982707:MYY982735 NIU982707:NIU982735 NSQ982707:NSQ982735 OCM982707:OCM982735 OMI982707:OMI982735 OWE982707:OWE982735 PGA982707:PGA982735 PPW982707:PPW982735 PZS982707:PZS982735 QJO982707:QJO982735 QTK982707:QTK982735 RDG982707:RDG982735 RNC982707:RNC982735 RWY982707:RWY982735 SGU982707:SGU982735 SQQ982707:SQQ982735 TAM982707:TAM982735 TKI982707:TKI982735 TUE982707:TUE982735 UEA982707:UEA982735 UNW982707:UNW982735 UXS982707:UXS982735 VHO982707:VHO982735 VRK982707:VRK982735 WBG982707:WBG982735 WLC982707:WLC982735 WUY982707:WUY982735 TUF13:TUF24 IM65532:IM65561 SI65532:SI65561 ACE65532:ACE65561 AMA65532:AMA65561 AVW65532:AVW65561 BFS65532:BFS65561 BPO65532:BPO65561 BZK65532:BZK65561 CJG65532:CJG65561 CTC65532:CTC65561 DCY65532:DCY65561 DMU65532:DMU65561 DWQ65532:DWQ65561 EGM65532:EGM65561 EQI65532:EQI65561 FAE65532:FAE65561 FKA65532:FKA65561 FTW65532:FTW65561 GDS65532:GDS65561 GNO65532:GNO65561 GXK65532:GXK65561 HHG65532:HHG65561 HRC65532:HRC65561 IAY65532:IAY65561 IKU65532:IKU65561 IUQ65532:IUQ65561 JEM65532:JEM65561 JOI65532:JOI65561 JYE65532:JYE65561 KIA65532:KIA65561 KRW65532:KRW65561 LBS65532:LBS65561 LLO65532:LLO65561 LVK65532:LVK65561 MFG65532:MFG65561 MPC65532:MPC65561 MYY65532:MYY65561 NIU65532:NIU65561 NSQ65532:NSQ65561 OCM65532:OCM65561 OMI65532:OMI65561 OWE65532:OWE65561 PGA65532:PGA65561 PPW65532:PPW65561 PZS65532:PZS65561 QJO65532:QJO65561 QTK65532:QTK65561 RDG65532:RDG65561 RNC65532:RNC65561 RWY65532:RWY65561 SGU65532:SGU65561 SQQ65532:SQQ65561 TAM65532:TAM65561 TKI65532:TKI65561 TUE65532:TUE65561 UEA65532:UEA65561 UNW65532:UNW65561 UXS65532:UXS65561 VHO65532:VHO65561 VRK65532:VRK65561 WBG65532:WBG65561 WLC65532:WLC65561 WUY65532:WUY65561 TUE3:TUE12 IM131068:IM131097 SI131068:SI131097 ACE131068:ACE131097 AMA131068:AMA131097 AVW131068:AVW131097 BFS131068:BFS131097 BPO131068:BPO131097 BZK131068:BZK131097 CJG131068:CJG131097 CTC131068:CTC131097 DCY131068:DCY131097 DMU131068:DMU131097 DWQ131068:DWQ131097 EGM131068:EGM131097 EQI131068:EQI131097 FAE131068:FAE131097 FKA131068:FKA131097 FTW131068:FTW131097 GDS131068:GDS131097 GNO131068:GNO131097 GXK131068:GXK131097 HHG131068:HHG131097 HRC131068:HRC131097 IAY131068:IAY131097 IKU131068:IKU131097 IUQ131068:IUQ131097 JEM131068:JEM131097 JOI131068:JOI131097 JYE131068:JYE131097 KIA131068:KIA131097 KRW131068:KRW131097 LBS131068:LBS131097 LLO131068:LLO131097 LVK131068:LVK131097 MFG131068:MFG131097 MPC131068:MPC131097 MYY131068:MYY131097 NIU131068:NIU131097 NSQ131068:NSQ131097 OCM131068:OCM131097 OMI131068:OMI131097 OWE131068:OWE131097 PGA131068:PGA131097 PPW131068:PPW131097 PZS131068:PZS131097 QJO131068:QJO131097 QTK131068:QTK131097 RDG131068:RDG131097 RNC131068:RNC131097 RWY131068:RWY131097 SGU131068:SGU131097 SQQ131068:SQQ131097 TAM131068:TAM131097 TKI131068:TKI131097 TUE131068:TUE131097 UEA131068:UEA131097 UNW131068:UNW131097 UXS131068:UXS131097 VHO131068:VHO131097 VRK131068:VRK131097 WBG131068:WBG131097 WLC131068:WLC131097 WUY131068:WUY131097 TUE25:TUE32 IM196604:IM196633 SI196604:SI196633 ACE196604:ACE196633 AMA196604:AMA196633 AVW196604:AVW196633 BFS196604:BFS196633 BPO196604:BPO196633 BZK196604:BZK196633 CJG196604:CJG196633 CTC196604:CTC196633 DCY196604:DCY196633 DMU196604:DMU196633 DWQ196604:DWQ196633 EGM196604:EGM196633 EQI196604:EQI196633 FAE196604:FAE196633 FKA196604:FKA196633 FTW196604:FTW196633 GDS196604:GDS196633 GNO196604:GNO196633 GXK196604:GXK196633 HHG196604:HHG196633 HRC196604:HRC196633 IAY196604:IAY196633 IKU196604:IKU196633 IUQ196604:IUQ196633 JEM196604:JEM196633 JOI196604:JOI196633 JYE196604:JYE196633 KIA196604:KIA196633 KRW196604:KRW196633 LBS196604:LBS196633 LLO196604:LLO196633 LVK196604:LVK196633 MFG196604:MFG196633 MPC196604:MPC196633 MYY196604:MYY196633 NIU196604:NIU196633 NSQ196604:NSQ196633 OCM196604:OCM196633 OMI196604:OMI196633 OWE196604:OWE196633 PGA196604:PGA196633 PPW196604:PPW196633 PZS196604:PZS196633 QJO196604:QJO196633 QTK196604:QTK196633 RDG196604:RDG196633 RNC196604:RNC196633 RWY196604:RWY196633 SGU196604:SGU196633 SQQ196604:SQQ196633 TAM196604:TAM196633 TKI196604:TKI196633 TUE196604:TUE196633 UEA196604:UEA196633 UNW196604:UNW196633 UXS196604:UXS196633 VHO196604:VHO196633 VRK196604:VRK196633 WBG196604:WBG196633 WLC196604:WLC196633 WUY196604:WUY196633 TKJ13:TKJ24 IM262140:IM262169 SI262140:SI262169 ACE262140:ACE262169 AMA262140:AMA262169 AVW262140:AVW262169 BFS262140:BFS262169 BPO262140:BPO262169 BZK262140:BZK262169 CJG262140:CJG262169 CTC262140:CTC262169 DCY262140:DCY262169 DMU262140:DMU262169 DWQ262140:DWQ262169 EGM262140:EGM262169 EQI262140:EQI262169 FAE262140:FAE262169 FKA262140:FKA262169 FTW262140:FTW262169 GDS262140:GDS262169 GNO262140:GNO262169 GXK262140:GXK262169 HHG262140:HHG262169 HRC262140:HRC262169 IAY262140:IAY262169 IKU262140:IKU262169 IUQ262140:IUQ262169 JEM262140:JEM262169 JOI262140:JOI262169 JYE262140:JYE262169 KIA262140:KIA262169 KRW262140:KRW262169 LBS262140:LBS262169 LLO262140:LLO262169 LVK262140:LVK262169 MFG262140:MFG262169 MPC262140:MPC262169 MYY262140:MYY262169 NIU262140:NIU262169 NSQ262140:NSQ262169 OCM262140:OCM262169 OMI262140:OMI262169 OWE262140:OWE262169 PGA262140:PGA262169 PPW262140:PPW262169 PZS262140:PZS262169 QJO262140:QJO262169 QTK262140:QTK262169 RDG262140:RDG262169 RNC262140:RNC262169 RWY262140:RWY262169 SGU262140:SGU262169 SQQ262140:SQQ262169 TAM262140:TAM262169 TKI262140:TKI262169 TUE262140:TUE262169 UEA262140:UEA262169 UNW262140:UNW262169 UXS262140:UXS262169 VHO262140:VHO262169 VRK262140:VRK262169 WBG262140:WBG262169 WLC262140:WLC262169 WUY262140:WUY262169 TKI3:TKI12 IM327676:IM327705 SI327676:SI327705 ACE327676:ACE327705 AMA327676:AMA327705 AVW327676:AVW327705 BFS327676:BFS327705 BPO327676:BPO327705 BZK327676:BZK327705 CJG327676:CJG327705 CTC327676:CTC327705 DCY327676:DCY327705 DMU327676:DMU327705 DWQ327676:DWQ327705 EGM327676:EGM327705 EQI327676:EQI327705 FAE327676:FAE327705 FKA327676:FKA327705 FTW327676:FTW327705 GDS327676:GDS327705 GNO327676:GNO327705 GXK327676:GXK327705 HHG327676:HHG327705 HRC327676:HRC327705 IAY327676:IAY327705 IKU327676:IKU327705 IUQ327676:IUQ327705 JEM327676:JEM327705 JOI327676:JOI327705 JYE327676:JYE327705 KIA327676:KIA327705 KRW327676:KRW327705 LBS327676:LBS327705 LLO327676:LLO327705 LVK327676:LVK327705 MFG327676:MFG327705 MPC327676:MPC327705 MYY327676:MYY327705 NIU327676:NIU327705 NSQ327676:NSQ327705 OCM327676:OCM327705 OMI327676:OMI327705 OWE327676:OWE327705 PGA327676:PGA327705 PPW327676:PPW327705 PZS327676:PZS327705 QJO327676:QJO327705 QTK327676:QTK327705 RDG327676:RDG327705 RNC327676:RNC327705 RWY327676:RWY327705 SGU327676:SGU327705 SQQ327676:SQQ327705 TAM327676:TAM327705 TKI327676:TKI327705 TUE327676:TUE327705 UEA327676:UEA327705 UNW327676:UNW327705 UXS327676:UXS327705 VHO327676:VHO327705 VRK327676:VRK327705 WBG327676:WBG327705 WLC327676:WLC327705 WUY327676:WUY327705 TKI25:TKI32 IM393212:IM393241 SI393212:SI393241 ACE393212:ACE393241 AMA393212:AMA393241 AVW393212:AVW393241 BFS393212:BFS393241 BPO393212:BPO393241 BZK393212:BZK393241 CJG393212:CJG393241 CTC393212:CTC393241 DCY393212:DCY393241 DMU393212:DMU393241 DWQ393212:DWQ393241 EGM393212:EGM393241 EQI393212:EQI393241 FAE393212:FAE393241 FKA393212:FKA393241 FTW393212:FTW393241 GDS393212:GDS393241 GNO393212:GNO393241 GXK393212:GXK393241 HHG393212:HHG393241 HRC393212:HRC393241 IAY393212:IAY393241 IKU393212:IKU393241 IUQ393212:IUQ393241 JEM393212:JEM393241 JOI393212:JOI393241 JYE393212:JYE393241 KIA393212:KIA393241 KRW393212:KRW393241 LBS393212:LBS393241 LLO393212:LLO393241 LVK393212:LVK393241 MFG393212:MFG393241 MPC393212:MPC393241 MYY393212:MYY393241 NIU393212:NIU393241 NSQ393212:NSQ393241 OCM393212:OCM393241 OMI393212:OMI393241 OWE393212:OWE393241 PGA393212:PGA393241 PPW393212:PPW393241 PZS393212:PZS393241 QJO393212:QJO393241 QTK393212:QTK393241 RDG393212:RDG393241 RNC393212:RNC393241 RWY393212:RWY393241 SGU393212:SGU393241 SQQ393212:SQQ393241 TAM393212:TAM393241 TKI393212:TKI393241 TUE393212:TUE393241 UEA393212:UEA393241 UNW393212:UNW393241 UXS393212:UXS393241 VHO393212:VHO393241 VRK393212:VRK393241 WBG393212:WBG393241 WLC393212:WLC393241 WUY393212:WUY393241 TAN13:TAN24 IM458748:IM458777 SI458748:SI458777 ACE458748:ACE458777 AMA458748:AMA458777 AVW458748:AVW458777 BFS458748:BFS458777 BPO458748:BPO458777 BZK458748:BZK458777 CJG458748:CJG458777 CTC458748:CTC458777 DCY458748:DCY458777 DMU458748:DMU458777 DWQ458748:DWQ458777 EGM458748:EGM458777 EQI458748:EQI458777 FAE458748:FAE458777 FKA458748:FKA458777 FTW458748:FTW458777 GDS458748:GDS458777 GNO458748:GNO458777 GXK458748:GXK458777 HHG458748:HHG458777 HRC458748:HRC458777 IAY458748:IAY458777 IKU458748:IKU458777 IUQ458748:IUQ458777 JEM458748:JEM458777 JOI458748:JOI458777 JYE458748:JYE458777 KIA458748:KIA458777 KRW458748:KRW458777 LBS458748:LBS458777 LLO458748:LLO458777 LVK458748:LVK458777 MFG458748:MFG458777 MPC458748:MPC458777 MYY458748:MYY458777 NIU458748:NIU458777 NSQ458748:NSQ458777 OCM458748:OCM458777 OMI458748:OMI458777 OWE458748:OWE458777 PGA458748:PGA458777 PPW458748:PPW458777 PZS458748:PZS458777 QJO458748:QJO458777 QTK458748:QTK458777 RDG458748:RDG458777 RNC458748:RNC458777 RWY458748:RWY458777 SGU458748:SGU458777 SQQ458748:SQQ458777 TAM458748:TAM458777 TKI458748:TKI458777 TUE458748:TUE458777 UEA458748:UEA458777 UNW458748:UNW458777 UXS458748:UXS458777 VHO458748:VHO458777 VRK458748:VRK458777 WBG458748:WBG458777 WLC458748:WLC458777 WUY458748:WUY458777 TAM3:TAM12 IM524284:IM524313 SI524284:SI524313 ACE524284:ACE524313 AMA524284:AMA524313 AVW524284:AVW524313 BFS524284:BFS524313 BPO524284:BPO524313 BZK524284:BZK524313 CJG524284:CJG524313 CTC524284:CTC524313 DCY524284:DCY524313 DMU524284:DMU524313 DWQ524284:DWQ524313 EGM524284:EGM524313 EQI524284:EQI524313 FAE524284:FAE524313 FKA524284:FKA524313 FTW524284:FTW524313 GDS524284:GDS524313 GNO524284:GNO524313 GXK524284:GXK524313 HHG524284:HHG524313 HRC524284:HRC524313 IAY524284:IAY524313 IKU524284:IKU524313 IUQ524284:IUQ524313 JEM524284:JEM524313 JOI524284:JOI524313 JYE524284:JYE524313 KIA524284:KIA524313 KRW524284:KRW524313 LBS524284:LBS524313 LLO524284:LLO524313 LVK524284:LVK524313 MFG524284:MFG524313 MPC524284:MPC524313 MYY524284:MYY524313 NIU524284:NIU524313 NSQ524284:NSQ524313 OCM524284:OCM524313 OMI524284:OMI524313 OWE524284:OWE524313 PGA524284:PGA524313 PPW524284:PPW524313 PZS524284:PZS524313 QJO524284:QJO524313 QTK524284:QTK524313 RDG524284:RDG524313 RNC524284:RNC524313 RWY524284:RWY524313 SGU524284:SGU524313 SQQ524284:SQQ524313 TAM524284:TAM524313 TKI524284:TKI524313 TUE524284:TUE524313 UEA524284:UEA524313 UNW524284:UNW524313 UXS524284:UXS524313 VHO524284:VHO524313 VRK524284:VRK524313 WBG524284:WBG524313 WLC524284:WLC524313 WUY524284:WUY524313 TAM25:TAM32 IM589820:IM589849 SI589820:SI589849 ACE589820:ACE589849 AMA589820:AMA589849 AVW589820:AVW589849 BFS589820:BFS589849 BPO589820:BPO589849 BZK589820:BZK589849 CJG589820:CJG589849 CTC589820:CTC589849 DCY589820:DCY589849 DMU589820:DMU589849 DWQ589820:DWQ589849 EGM589820:EGM589849 EQI589820:EQI589849 FAE589820:FAE589849 FKA589820:FKA589849 FTW589820:FTW589849 GDS589820:GDS589849 GNO589820:GNO589849 GXK589820:GXK589849 HHG589820:HHG589849 HRC589820:HRC589849 IAY589820:IAY589849 IKU589820:IKU589849 IUQ589820:IUQ589849 JEM589820:JEM589849 JOI589820:JOI589849 JYE589820:JYE589849 KIA589820:KIA589849 KRW589820:KRW589849 LBS589820:LBS589849 LLO589820:LLO589849 LVK589820:LVK589849 MFG589820:MFG589849 MPC589820:MPC589849 MYY589820:MYY589849 NIU589820:NIU589849 NSQ589820:NSQ589849 OCM589820:OCM589849 OMI589820:OMI589849 OWE589820:OWE589849 PGA589820:PGA589849 PPW589820:PPW589849 PZS589820:PZS589849 QJO589820:QJO589849 QTK589820:QTK589849 RDG589820:RDG589849 RNC589820:RNC589849 RWY589820:RWY589849 SGU589820:SGU589849 SQQ589820:SQQ589849 TAM589820:TAM589849 TKI589820:TKI589849 TUE589820:TUE589849 UEA589820:UEA589849 UNW589820:UNW589849 UXS589820:UXS589849 VHO589820:VHO589849 VRK589820:VRK589849 WBG589820:WBG589849 WLC589820:WLC589849 WUY589820:WUY589849 SQR13:SQR24 IM655356:IM655385 SI655356:SI655385 ACE655356:ACE655385 AMA655356:AMA655385 AVW655356:AVW655385 BFS655356:BFS655385 BPO655356:BPO655385 BZK655356:BZK655385 CJG655356:CJG655385 CTC655356:CTC655385 DCY655356:DCY655385 DMU655356:DMU655385 DWQ655356:DWQ655385 EGM655356:EGM655385 EQI655356:EQI655385 FAE655356:FAE655385 FKA655356:FKA655385 FTW655356:FTW655385 GDS655356:GDS655385 GNO655356:GNO655385 GXK655356:GXK655385 HHG655356:HHG655385 HRC655356:HRC655385 IAY655356:IAY655385 IKU655356:IKU655385 IUQ655356:IUQ655385 JEM655356:JEM655385 JOI655356:JOI655385 JYE655356:JYE655385 KIA655356:KIA655385 KRW655356:KRW655385 LBS655356:LBS655385 LLO655356:LLO655385 LVK655356:LVK655385 MFG655356:MFG655385 MPC655356:MPC655385 MYY655356:MYY655385 NIU655356:NIU655385 NSQ655356:NSQ655385 OCM655356:OCM655385 OMI655356:OMI655385 OWE655356:OWE655385 PGA655356:PGA655385 PPW655356:PPW655385 PZS655356:PZS655385 QJO655356:QJO655385 QTK655356:QTK655385 RDG655356:RDG655385 RNC655356:RNC655385 RWY655356:RWY655385 SGU655356:SGU655385 SQQ655356:SQQ655385 TAM655356:TAM655385 TKI655356:TKI655385 TUE655356:TUE655385 UEA655356:UEA655385 UNW655356:UNW655385 UXS655356:UXS655385 VHO655356:VHO655385 VRK655356:VRK655385 WBG655356:WBG655385 WLC655356:WLC655385 WUY655356:WUY655385 SQQ3:SQQ12 IM720892:IM720921 SI720892:SI720921 ACE720892:ACE720921 AMA720892:AMA720921 AVW720892:AVW720921 BFS720892:BFS720921 BPO720892:BPO720921 BZK720892:BZK720921 CJG720892:CJG720921 CTC720892:CTC720921 DCY720892:DCY720921 DMU720892:DMU720921 DWQ720892:DWQ720921 EGM720892:EGM720921 EQI720892:EQI720921 FAE720892:FAE720921 FKA720892:FKA720921 FTW720892:FTW720921 GDS720892:GDS720921 GNO720892:GNO720921 GXK720892:GXK720921 HHG720892:HHG720921 HRC720892:HRC720921 IAY720892:IAY720921 IKU720892:IKU720921 IUQ720892:IUQ720921 JEM720892:JEM720921 JOI720892:JOI720921 JYE720892:JYE720921 KIA720892:KIA720921 KRW720892:KRW720921 LBS720892:LBS720921 LLO720892:LLO720921 LVK720892:LVK720921 MFG720892:MFG720921 MPC720892:MPC720921 MYY720892:MYY720921 NIU720892:NIU720921 NSQ720892:NSQ720921 OCM720892:OCM720921 OMI720892:OMI720921 OWE720892:OWE720921 PGA720892:PGA720921 PPW720892:PPW720921 PZS720892:PZS720921 QJO720892:QJO720921 QTK720892:QTK720921 RDG720892:RDG720921 RNC720892:RNC720921 RWY720892:RWY720921 SGU720892:SGU720921 SQQ720892:SQQ720921 TAM720892:TAM720921 TKI720892:TKI720921 TUE720892:TUE720921 UEA720892:UEA720921 UNW720892:UNW720921 UXS720892:UXS720921 VHO720892:VHO720921 VRK720892:VRK720921 WBG720892:WBG720921 WLC720892:WLC720921 WUY720892:WUY720921 SQQ25:SQQ32 IM786428:IM786457 SI786428:SI786457 ACE786428:ACE786457 AMA786428:AMA786457 AVW786428:AVW786457 BFS786428:BFS786457 BPO786428:BPO786457 BZK786428:BZK786457 CJG786428:CJG786457 CTC786428:CTC786457 DCY786428:DCY786457 DMU786428:DMU786457 DWQ786428:DWQ786457 EGM786428:EGM786457 EQI786428:EQI786457 FAE786428:FAE786457 FKA786428:FKA786457 FTW786428:FTW786457 GDS786428:GDS786457 GNO786428:GNO786457 GXK786428:GXK786457 HHG786428:HHG786457 HRC786428:HRC786457 IAY786428:IAY786457 IKU786428:IKU786457 IUQ786428:IUQ786457 JEM786428:JEM786457 JOI786428:JOI786457 JYE786428:JYE786457 KIA786428:KIA786457 KRW786428:KRW786457 LBS786428:LBS786457 LLO786428:LLO786457 LVK786428:LVK786457 MFG786428:MFG786457 MPC786428:MPC786457 MYY786428:MYY786457 NIU786428:NIU786457 NSQ786428:NSQ786457 OCM786428:OCM786457 OMI786428:OMI786457 OWE786428:OWE786457 PGA786428:PGA786457 PPW786428:PPW786457 PZS786428:PZS786457 QJO786428:QJO786457 QTK786428:QTK786457 RDG786428:RDG786457 RNC786428:RNC786457 RWY786428:RWY786457 SGU786428:SGU786457 SQQ786428:SQQ786457 TAM786428:TAM786457 TKI786428:TKI786457 TUE786428:TUE786457 UEA786428:UEA786457 UNW786428:UNW786457 UXS786428:UXS786457 VHO786428:VHO786457 VRK786428:VRK786457 WBG786428:WBG786457 WLC786428:WLC786457 WUY786428:WUY786457 SGV13:SGV24 IM851964:IM851993 SI851964:SI851993 ACE851964:ACE851993 AMA851964:AMA851993 AVW851964:AVW851993 BFS851964:BFS851993 BPO851964:BPO851993 BZK851964:BZK851993 CJG851964:CJG851993 CTC851964:CTC851993 DCY851964:DCY851993 DMU851964:DMU851993 DWQ851964:DWQ851993 EGM851964:EGM851993 EQI851964:EQI851993 FAE851964:FAE851993 FKA851964:FKA851993 FTW851964:FTW851993 GDS851964:GDS851993 GNO851964:GNO851993 GXK851964:GXK851993 HHG851964:HHG851993 HRC851964:HRC851993 IAY851964:IAY851993 IKU851964:IKU851993 IUQ851964:IUQ851993 JEM851964:JEM851993 JOI851964:JOI851993 JYE851964:JYE851993 KIA851964:KIA851993 KRW851964:KRW851993 LBS851964:LBS851993 LLO851964:LLO851993 LVK851964:LVK851993 MFG851964:MFG851993 MPC851964:MPC851993 MYY851964:MYY851993 NIU851964:NIU851993 NSQ851964:NSQ851993 OCM851964:OCM851993 OMI851964:OMI851993 OWE851964:OWE851993 PGA851964:PGA851993 PPW851964:PPW851993 PZS851964:PZS851993 QJO851964:QJO851993 QTK851964:QTK851993 RDG851964:RDG851993 RNC851964:RNC851993 RWY851964:RWY851993 SGU851964:SGU851993 SQQ851964:SQQ851993 TAM851964:TAM851993 TKI851964:TKI851993 TUE851964:TUE851993 UEA851964:UEA851993 UNW851964:UNW851993 UXS851964:UXS851993 VHO851964:VHO851993 VRK851964:VRK851993 WBG851964:WBG851993 WLC851964:WLC851993 WUY851964:WUY851993 SGU3:SGU12 IM917500:IM917529 SI917500:SI917529 ACE917500:ACE917529 AMA917500:AMA917529 AVW917500:AVW917529 BFS917500:BFS917529 BPO917500:BPO917529 BZK917500:BZK917529 CJG917500:CJG917529 CTC917500:CTC917529 DCY917500:DCY917529 DMU917500:DMU917529 DWQ917500:DWQ917529 EGM917500:EGM917529 EQI917500:EQI917529 FAE917500:FAE917529 FKA917500:FKA917529 FTW917500:FTW917529 GDS917500:GDS917529 GNO917500:GNO917529 GXK917500:GXK917529 HHG917500:HHG917529 HRC917500:HRC917529 IAY917500:IAY917529 IKU917500:IKU917529 IUQ917500:IUQ917529 JEM917500:JEM917529 JOI917500:JOI917529 JYE917500:JYE917529 KIA917500:KIA917529 KRW917500:KRW917529 LBS917500:LBS917529 LLO917500:LLO917529 LVK917500:LVK917529 MFG917500:MFG917529 MPC917500:MPC917529 MYY917500:MYY917529 NIU917500:NIU917529 NSQ917500:NSQ917529 OCM917500:OCM917529 OMI917500:OMI917529 OWE917500:OWE917529 PGA917500:PGA917529 PPW917500:PPW917529 PZS917500:PZS917529 QJO917500:QJO917529 QTK917500:QTK917529 RDG917500:RDG917529 RNC917500:RNC917529 RWY917500:RWY917529 SGU917500:SGU917529 SQQ917500:SQQ917529 TAM917500:TAM917529 TKI917500:TKI917529 TUE917500:TUE917529 UEA917500:UEA917529 UNW917500:UNW917529 UXS917500:UXS917529 VHO917500:VHO917529 VRK917500:VRK917529 WBG917500:WBG917529 WLC917500:WLC917529 WUY917500:WUY917529 SGU25:SGU32 IM983036:IM983065 SI983036:SI983065 ACE983036:ACE983065 AMA983036:AMA983065 AVW983036:AVW983065 BFS983036:BFS983065 BPO983036:BPO983065 BZK983036:BZK983065 CJG983036:CJG983065 CTC983036:CTC983065 DCY983036:DCY983065 DMU983036:DMU983065 DWQ983036:DWQ983065 EGM983036:EGM983065 EQI983036:EQI983065 FAE983036:FAE983065 FKA983036:FKA983065 FTW983036:FTW983065 GDS983036:GDS983065 GNO983036:GNO983065 GXK983036:GXK983065 HHG983036:HHG983065 HRC983036:HRC983065 IAY983036:IAY983065 IKU983036:IKU983065 IUQ983036:IUQ983065 JEM983036:JEM983065 JOI983036:JOI983065 JYE983036:JYE983065 KIA983036:KIA983065 KRW983036:KRW983065 LBS983036:LBS983065 LLO983036:LLO983065 LVK983036:LVK983065 MFG983036:MFG983065 MPC983036:MPC983065 MYY983036:MYY983065 NIU983036:NIU983065 NSQ983036:NSQ983065 OCM983036:OCM983065 OMI983036:OMI983065 OWE983036:OWE983065 PGA983036:PGA983065 PPW983036:PPW983065 PZS983036:PZS983065 QJO983036:QJO983065 QTK983036:QTK983065 RDG983036:RDG983065 RNC983036:RNC983065 RWY983036:RWY983065 SGU983036:SGU983065 SQQ983036:SQQ983065 TAM983036:TAM983065 TKI983036:TKI983065 TUE983036:TUE983065 UEA983036:UEA983065 UNW983036:UNW983065 UXS983036:UXS983065 VHO983036:VHO983065 VRK983036:VRK983065 WBG983036:WBG983065 WLC983036:WLC983065 WUY983036:WUY983065 WLC983069:WLC983098 IM36:IM180 SI36:SI180 ACE36:ACE180 AMA36:AMA180 AVW36:AVW180 BFS36:BFS180 BPO36:BPO180 BZK36:BZK180 CJG36:CJG180 CTC36:CTC180 DCY36:DCY180 DMU36:DMU180 DWQ36:DWQ180 EGM36:EGM180 EQI36:EQI180 FAE36:FAE180 FKA36:FKA180 FTW36:FTW180 GDS36:GDS180 GNO36:GNO180 GXK36:GXK180 HHG36:HHG180 HRC36:HRC180 IAY36:IAY180 IKU36:IKU180 IUQ36:IUQ180 JEM36:JEM180 JOI36:JOI180 JYE36:JYE180 KIA36:KIA180 KRW36:KRW180 LBS36:LBS180 LLO36:LLO180 LVK36:LVK180 MFG36:MFG180 MPC36:MPC180 MYY36:MYY180 NIU36:NIU180 NSQ36:NSQ180 OCM36:OCM180 OMI36:OMI180 OWE36:OWE180 PGA36:PGA180 PPW36:PPW180 PZS36:PZS180 QJO36:QJO180 QTK36:QTK180 RDG36:RDG180 RNC36:RNC180 RWY36:RWY180 SGU36:SGU180 SQQ36:SQQ180 TAM36:TAM180 TKI36:TKI180 TUE36:TUE180 UEA36:UEA180 UNW36:UNW180 UXS36:UXS180 VHO36:VHO180 VRK36:VRK180 WBG36:WBG180 WLC36:WLC180 WUY36:WUY180 RWZ13:RWZ24 IM65235:IM65264 SI65235:SI65264 ACE65235:ACE65264 AMA65235:AMA65264 AVW65235:AVW65264 BFS65235:BFS65264 BPO65235:BPO65264 BZK65235:BZK65264 CJG65235:CJG65264 CTC65235:CTC65264 DCY65235:DCY65264 DMU65235:DMU65264 DWQ65235:DWQ65264 EGM65235:EGM65264 EQI65235:EQI65264 FAE65235:FAE65264 FKA65235:FKA65264 FTW65235:FTW65264 GDS65235:GDS65264 GNO65235:GNO65264 GXK65235:GXK65264 HHG65235:HHG65264 HRC65235:HRC65264 IAY65235:IAY65264 IKU65235:IKU65264 IUQ65235:IUQ65264 JEM65235:JEM65264 JOI65235:JOI65264 JYE65235:JYE65264 KIA65235:KIA65264 KRW65235:KRW65264 LBS65235:LBS65264 LLO65235:LLO65264 LVK65235:LVK65264 MFG65235:MFG65264 MPC65235:MPC65264 MYY65235:MYY65264 NIU65235:NIU65264 NSQ65235:NSQ65264 OCM65235:OCM65264 OMI65235:OMI65264 OWE65235:OWE65264 PGA65235:PGA65264 PPW65235:PPW65264 PZS65235:PZS65264 QJO65235:QJO65264 QTK65235:QTK65264 RDG65235:RDG65264 RNC65235:RNC65264 RWY65235:RWY65264 SGU65235:SGU65264 SQQ65235:SQQ65264 TAM65235:TAM65264 TKI65235:TKI65264 TUE65235:TUE65264 UEA65235:UEA65264 UNW65235:UNW65264 UXS65235:UXS65264 VHO65235:VHO65264 VRK65235:VRK65264 WBG65235:WBG65264 WLC65235:WLC65264 WUY65235:WUY65264 RWY3:RWY12 IM130771:IM130800 SI130771:SI130800 ACE130771:ACE130800 AMA130771:AMA130800 AVW130771:AVW130800 BFS130771:BFS130800 BPO130771:BPO130800 BZK130771:BZK130800 CJG130771:CJG130800 CTC130771:CTC130800 DCY130771:DCY130800 DMU130771:DMU130800 DWQ130771:DWQ130800 EGM130771:EGM130800 EQI130771:EQI130800 FAE130771:FAE130800 FKA130771:FKA130800 FTW130771:FTW130800 GDS130771:GDS130800 GNO130771:GNO130800 GXK130771:GXK130800 HHG130771:HHG130800 HRC130771:HRC130800 IAY130771:IAY130800 IKU130771:IKU130800 IUQ130771:IUQ130800 JEM130771:JEM130800 JOI130771:JOI130800 JYE130771:JYE130800 KIA130771:KIA130800 KRW130771:KRW130800 LBS130771:LBS130800 LLO130771:LLO130800 LVK130771:LVK130800 MFG130771:MFG130800 MPC130771:MPC130800 MYY130771:MYY130800 NIU130771:NIU130800 NSQ130771:NSQ130800 OCM130771:OCM130800 OMI130771:OMI130800 OWE130771:OWE130800 PGA130771:PGA130800 PPW130771:PPW130800 PZS130771:PZS130800 QJO130771:QJO130800 QTK130771:QTK130800 RDG130771:RDG130800 RNC130771:RNC130800 RWY130771:RWY130800 SGU130771:SGU130800 SQQ130771:SQQ130800 TAM130771:TAM130800 TKI130771:TKI130800 TUE130771:TUE130800 UEA130771:UEA130800 UNW130771:UNW130800 UXS130771:UXS130800 VHO130771:VHO130800 VRK130771:VRK130800 WBG130771:WBG130800 WLC130771:WLC130800 WUY130771:WUY130800 RWY25:RWY32 IM196307:IM196336 SI196307:SI196336 ACE196307:ACE196336 AMA196307:AMA196336 AVW196307:AVW196336 BFS196307:BFS196336 BPO196307:BPO196336 BZK196307:BZK196336 CJG196307:CJG196336 CTC196307:CTC196336 DCY196307:DCY196336 DMU196307:DMU196336 DWQ196307:DWQ196336 EGM196307:EGM196336 EQI196307:EQI196336 FAE196307:FAE196336 FKA196307:FKA196336 FTW196307:FTW196336 GDS196307:GDS196336 GNO196307:GNO196336 GXK196307:GXK196336 HHG196307:HHG196336 HRC196307:HRC196336 IAY196307:IAY196336 IKU196307:IKU196336 IUQ196307:IUQ196336 JEM196307:JEM196336 JOI196307:JOI196336 JYE196307:JYE196336 KIA196307:KIA196336 KRW196307:KRW196336 LBS196307:LBS196336 LLO196307:LLO196336 LVK196307:LVK196336 MFG196307:MFG196336 MPC196307:MPC196336 MYY196307:MYY196336 NIU196307:NIU196336 NSQ196307:NSQ196336 OCM196307:OCM196336 OMI196307:OMI196336 OWE196307:OWE196336 PGA196307:PGA196336 PPW196307:PPW196336 PZS196307:PZS196336 QJO196307:QJO196336 QTK196307:QTK196336 RDG196307:RDG196336 RNC196307:RNC196336 RWY196307:RWY196336 SGU196307:SGU196336 SQQ196307:SQQ196336 TAM196307:TAM196336 TKI196307:TKI196336 TUE196307:TUE196336 UEA196307:UEA196336 UNW196307:UNW196336 UXS196307:UXS196336 VHO196307:VHO196336 VRK196307:VRK196336 WBG196307:WBG196336 WLC196307:WLC196336 WUY196307:WUY196336 RND13:RND24 IM261843:IM261872 SI261843:SI261872 ACE261843:ACE261872 AMA261843:AMA261872 AVW261843:AVW261872 BFS261843:BFS261872 BPO261843:BPO261872 BZK261843:BZK261872 CJG261843:CJG261872 CTC261843:CTC261872 DCY261843:DCY261872 DMU261843:DMU261872 DWQ261843:DWQ261872 EGM261843:EGM261872 EQI261843:EQI261872 FAE261843:FAE261872 FKA261843:FKA261872 FTW261843:FTW261872 GDS261843:GDS261872 GNO261843:GNO261872 GXK261843:GXK261872 HHG261843:HHG261872 HRC261843:HRC261872 IAY261843:IAY261872 IKU261843:IKU261872 IUQ261843:IUQ261872 JEM261843:JEM261872 JOI261843:JOI261872 JYE261843:JYE261872 KIA261843:KIA261872 KRW261843:KRW261872 LBS261843:LBS261872 LLO261843:LLO261872 LVK261843:LVK261872 MFG261843:MFG261872 MPC261843:MPC261872 MYY261843:MYY261872 NIU261843:NIU261872 NSQ261843:NSQ261872 OCM261843:OCM261872 OMI261843:OMI261872 OWE261843:OWE261872 PGA261843:PGA261872 PPW261843:PPW261872 PZS261843:PZS261872 QJO261843:QJO261872 QTK261843:QTK261872 RDG261843:RDG261872 RNC261843:RNC261872 RWY261843:RWY261872 SGU261843:SGU261872 SQQ261843:SQQ261872 TAM261843:TAM261872 TKI261843:TKI261872 TUE261843:TUE261872 UEA261843:UEA261872 UNW261843:UNW261872 UXS261843:UXS261872 VHO261843:VHO261872 VRK261843:VRK261872 WBG261843:WBG261872 WLC261843:WLC261872 WUY261843:WUY261872 RNC3:RNC12 IM327379:IM327408 SI327379:SI327408 ACE327379:ACE327408 AMA327379:AMA327408 AVW327379:AVW327408 BFS327379:BFS327408 BPO327379:BPO327408 BZK327379:BZK327408 CJG327379:CJG327408 CTC327379:CTC327408 DCY327379:DCY327408 DMU327379:DMU327408 DWQ327379:DWQ327408 EGM327379:EGM327408 EQI327379:EQI327408 FAE327379:FAE327408 FKA327379:FKA327408 FTW327379:FTW327408 GDS327379:GDS327408 GNO327379:GNO327408 GXK327379:GXK327408 HHG327379:HHG327408 HRC327379:HRC327408 IAY327379:IAY327408 IKU327379:IKU327408 IUQ327379:IUQ327408 JEM327379:JEM327408 JOI327379:JOI327408 JYE327379:JYE327408 KIA327379:KIA327408 KRW327379:KRW327408 LBS327379:LBS327408 LLO327379:LLO327408 LVK327379:LVK327408 MFG327379:MFG327408 MPC327379:MPC327408 MYY327379:MYY327408 NIU327379:NIU327408 NSQ327379:NSQ327408 OCM327379:OCM327408 OMI327379:OMI327408 OWE327379:OWE327408 PGA327379:PGA327408 PPW327379:PPW327408 PZS327379:PZS327408 QJO327379:QJO327408 QTK327379:QTK327408 RDG327379:RDG327408 RNC327379:RNC327408 RWY327379:RWY327408 SGU327379:SGU327408 SQQ327379:SQQ327408 TAM327379:TAM327408 TKI327379:TKI327408 TUE327379:TUE327408 UEA327379:UEA327408 UNW327379:UNW327408 UXS327379:UXS327408 VHO327379:VHO327408 VRK327379:VRK327408 WBG327379:WBG327408 WLC327379:WLC327408 WUY327379:WUY327408 RNC25:RNC32 IM392915:IM392944 SI392915:SI392944 ACE392915:ACE392944 AMA392915:AMA392944 AVW392915:AVW392944 BFS392915:BFS392944 BPO392915:BPO392944 BZK392915:BZK392944 CJG392915:CJG392944 CTC392915:CTC392944 DCY392915:DCY392944 DMU392915:DMU392944 DWQ392915:DWQ392944 EGM392915:EGM392944 EQI392915:EQI392944 FAE392915:FAE392944 FKA392915:FKA392944 FTW392915:FTW392944 GDS392915:GDS392944 GNO392915:GNO392944 GXK392915:GXK392944 HHG392915:HHG392944 HRC392915:HRC392944 IAY392915:IAY392944 IKU392915:IKU392944 IUQ392915:IUQ392944 JEM392915:JEM392944 JOI392915:JOI392944 JYE392915:JYE392944 KIA392915:KIA392944 KRW392915:KRW392944 LBS392915:LBS392944 LLO392915:LLO392944 LVK392915:LVK392944 MFG392915:MFG392944 MPC392915:MPC392944 MYY392915:MYY392944 NIU392915:NIU392944 NSQ392915:NSQ392944 OCM392915:OCM392944 OMI392915:OMI392944 OWE392915:OWE392944 PGA392915:PGA392944 PPW392915:PPW392944 PZS392915:PZS392944 QJO392915:QJO392944 QTK392915:QTK392944 RDG392915:RDG392944 RNC392915:RNC392944 RWY392915:RWY392944 SGU392915:SGU392944 SQQ392915:SQQ392944 TAM392915:TAM392944 TKI392915:TKI392944 TUE392915:TUE392944 UEA392915:UEA392944 UNW392915:UNW392944 UXS392915:UXS392944 VHO392915:VHO392944 VRK392915:VRK392944 WBG392915:WBG392944 WLC392915:WLC392944 WUY392915:WUY392944 RDH13:RDH24 IM458451:IM458480 SI458451:SI458480 ACE458451:ACE458480 AMA458451:AMA458480 AVW458451:AVW458480 BFS458451:BFS458480 BPO458451:BPO458480 BZK458451:BZK458480 CJG458451:CJG458480 CTC458451:CTC458480 DCY458451:DCY458480 DMU458451:DMU458480 DWQ458451:DWQ458480 EGM458451:EGM458480 EQI458451:EQI458480 FAE458451:FAE458480 FKA458451:FKA458480 FTW458451:FTW458480 GDS458451:GDS458480 GNO458451:GNO458480 GXK458451:GXK458480 HHG458451:HHG458480 HRC458451:HRC458480 IAY458451:IAY458480 IKU458451:IKU458480 IUQ458451:IUQ458480 JEM458451:JEM458480 JOI458451:JOI458480 JYE458451:JYE458480 KIA458451:KIA458480 KRW458451:KRW458480 LBS458451:LBS458480 LLO458451:LLO458480 LVK458451:LVK458480 MFG458451:MFG458480 MPC458451:MPC458480 MYY458451:MYY458480 NIU458451:NIU458480 NSQ458451:NSQ458480 OCM458451:OCM458480 OMI458451:OMI458480 OWE458451:OWE458480 PGA458451:PGA458480 PPW458451:PPW458480 PZS458451:PZS458480 QJO458451:QJO458480 QTK458451:QTK458480 RDG458451:RDG458480 RNC458451:RNC458480 RWY458451:RWY458480 SGU458451:SGU458480 SQQ458451:SQQ458480 TAM458451:TAM458480 TKI458451:TKI458480 TUE458451:TUE458480 UEA458451:UEA458480 UNW458451:UNW458480 UXS458451:UXS458480 VHO458451:VHO458480 VRK458451:VRK458480 WBG458451:WBG458480 WLC458451:WLC458480 WUY458451:WUY458480 RDG3:RDG12 IM523987:IM524016 SI523987:SI524016 ACE523987:ACE524016 AMA523987:AMA524016 AVW523987:AVW524016 BFS523987:BFS524016 BPO523987:BPO524016 BZK523987:BZK524016 CJG523987:CJG524016 CTC523987:CTC524016 DCY523987:DCY524016 DMU523987:DMU524016 DWQ523987:DWQ524016 EGM523987:EGM524016 EQI523987:EQI524016 FAE523987:FAE524016 FKA523987:FKA524016 FTW523987:FTW524016 GDS523987:GDS524016 GNO523987:GNO524016 GXK523987:GXK524016 HHG523987:HHG524016 HRC523987:HRC524016 IAY523987:IAY524016 IKU523987:IKU524016 IUQ523987:IUQ524016 JEM523987:JEM524016 JOI523987:JOI524016 JYE523987:JYE524016 KIA523987:KIA524016 KRW523987:KRW524016 LBS523987:LBS524016 LLO523987:LLO524016 LVK523987:LVK524016 MFG523987:MFG524016 MPC523987:MPC524016 MYY523987:MYY524016 NIU523987:NIU524016 NSQ523987:NSQ524016 OCM523987:OCM524016 OMI523987:OMI524016 OWE523987:OWE524016 PGA523987:PGA524016 PPW523987:PPW524016 PZS523987:PZS524016 QJO523987:QJO524016 QTK523987:QTK524016 RDG523987:RDG524016 RNC523987:RNC524016 RWY523987:RWY524016 SGU523987:SGU524016 SQQ523987:SQQ524016 TAM523987:TAM524016 TKI523987:TKI524016 TUE523987:TUE524016 UEA523987:UEA524016 UNW523987:UNW524016 UXS523987:UXS524016 VHO523987:VHO524016 VRK523987:VRK524016 WBG523987:WBG524016 WLC523987:WLC524016 WUY523987:WUY524016 RDG25:RDG32 IM589523:IM589552 SI589523:SI589552 ACE589523:ACE589552 AMA589523:AMA589552 AVW589523:AVW589552 BFS589523:BFS589552 BPO589523:BPO589552 BZK589523:BZK589552 CJG589523:CJG589552 CTC589523:CTC589552 DCY589523:DCY589552 DMU589523:DMU589552 DWQ589523:DWQ589552 EGM589523:EGM589552 EQI589523:EQI589552 FAE589523:FAE589552 FKA589523:FKA589552 FTW589523:FTW589552 GDS589523:GDS589552 GNO589523:GNO589552 GXK589523:GXK589552 HHG589523:HHG589552 HRC589523:HRC589552 IAY589523:IAY589552 IKU589523:IKU589552 IUQ589523:IUQ589552 JEM589523:JEM589552 JOI589523:JOI589552 JYE589523:JYE589552 KIA589523:KIA589552 KRW589523:KRW589552 LBS589523:LBS589552 LLO589523:LLO589552 LVK589523:LVK589552 MFG589523:MFG589552 MPC589523:MPC589552 MYY589523:MYY589552 NIU589523:NIU589552 NSQ589523:NSQ589552 OCM589523:OCM589552 OMI589523:OMI589552 OWE589523:OWE589552 PGA589523:PGA589552 PPW589523:PPW589552 PZS589523:PZS589552 QJO589523:QJO589552 QTK589523:QTK589552 RDG589523:RDG589552 RNC589523:RNC589552 RWY589523:RWY589552 SGU589523:SGU589552 SQQ589523:SQQ589552 TAM589523:TAM589552 TKI589523:TKI589552 TUE589523:TUE589552 UEA589523:UEA589552 UNW589523:UNW589552 UXS589523:UXS589552 VHO589523:VHO589552 VRK589523:VRK589552 WBG589523:WBG589552 WLC589523:WLC589552 WUY589523:WUY589552 QTL13:QTL24 IM655059:IM655088 SI655059:SI655088 ACE655059:ACE655088 AMA655059:AMA655088 AVW655059:AVW655088 BFS655059:BFS655088 BPO655059:BPO655088 BZK655059:BZK655088 CJG655059:CJG655088 CTC655059:CTC655088 DCY655059:DCY655088 DMU655059:DMU655088 DWQ655059:DWQ655088 EGM655059:EGM655088 EQI655059:EQI655088 FAE655059:FAE655088 FKA655059:FKA655088 FTW655059:FTW655088 GDS655059:GDS655088 GNO655059:GNO655088 GXK655059:GXK655088 HHG655059:HHG655088 HRC655059:HRC655088 IAY655059:IAY655088 IKU655059:IKU655088 IUQ655059:IUQ655088 JEM655059:JEM655088 JOI655059:JOI655088 JYE655059:JYE655088 KIA655059:KIA655088 KRW655059:KRW655088 LBS655059:LBS655088 LLO655059:LLO655088 LVK655059:LVK655088 MFG655059:MFG655088 MPC655059:MPC655088 MYY655059:MYY655088 NIU655059:NIU655088 NSQ655059:NSQ655088 OCM655059:OCM655088 OMI655059:OMI655088 OWE655059:OWE655088 PGA655059:PGA655088 PPW655059:PPW655088 PZS655059:PZS655088 QJO655059:QJO655088 QTK655059:QTK655088 RDG655059:RDG655088 RNC655059:RNC655088 RWY655059:RWY655088 SGU655059:SGU655088 SQQ655059:SQQ655088 TAM655059:TAM655088 TKI655059:TKI655088 TUE655059:TUE655088 UEA655059:UEA655088 UNW655059:UNW655088 UXS655059:UXS655088 VHO655059:VHO655088 VRK655059:VRK655088 WBG655059:WBG655088 WLC655059:WLC655088 WUY655059:WUY655088 QTK3:QTK12 IM720595:IM720624 SI720595:SI720624 ACE720595:ACE720624 AMA720595:AMA720624 AVW720595:AVW720624 BFS720595:BFS720624 BPO720595:BPO720624 BZK720595:BZK720624 CJG720595:CJG720624 CTC720595:CTC720624 DCY720595:DCY720624 DMU720595:DMU720624 DWQ720595:DWQ720624 EGM720595:EGM720624 EQI720595:EQI720624 FAE720595:FAE720624 FKA720595:FKA720624 FTW720595:FTW720624 GDS720595:GDS720624 GNO720595:GNO720624 GXK720595:GXK720624 HHG720595:HHG720624 HRC720595:HRC720624 IAY720595:IAY720624 IKU720595:IKU720624 IUQ720595:IUQ720624 JEM720595:JEM720624 JOI720595:JOI720624 JYE720595:JYE720624 KIA720595:KIA720624 KRW720595:KRW720624 LBS720595:LBS720624 LLO720595:LLO720624 LVK720595:LVK720624 MFG720595:MFG720624 MPC720595:MPC720624 MYY720595:MYY720624 NIU720595:NIU720624 NSQ720595:NSQ720624 OCM720595:OCM720624 OMI720595:OMI720624 OWE720595:OWE720624 PGA720595:PGA720624 PPW720595:PPW720624 PZS720595:PZS720624 QJO720595:QJO720624 QTK720595:QTK720624 RDG720595:RDG720624 RNC720595:RNC720624 RWY720595:RWY720624 SGU720595:SGU720624 SQQ720595:SQQ720624 TAM720595:TAM720624 TKI720595:TKI720624 TUE720595:TUE720624 UEA720595:UEA720624 UNW720595:UNW720624 UXS720595:UXS720624 VHO720595:VHO720624 VRK720595:VRK720624 WBG720595:WBG720624 WLC720595:WLC720624 WUY720595:WUY720624 QTK25:QTK32 IM786131:IM786160 SI786131:SI786160 ACE786131:ACE786160 AMA786131:AMA786160 AVW786131:AVW786160 BFS786131:BFS786160 BPO786131:BPO786160 BZK786131:BZK786160 CJG786131:CJG786160 CTC786131:CTC786160 DCY786131:DCY786160 DMU786131:DMU786160 DWQ786131:DWQ786160 EGM786131:EGM786160 EQI786131:EQI786160 FAE786131:FAE786160 FKA786131:FKA786160 FTW786131:FTW786160 GDS786131:GDS786160 GNO786131:GNO786160 GXK786131:GXK786160 HHG786131:HHG786160 HRC786131:HRC786160 IAY786131:IAY786160 IKU786131:IKU786160 IUQ786131:IUQ786160 JEM786131:JEM786160 JOI786131:JOI786160 JYE786131:JYE786160 KIA786131:KIA786160 KRW786131:KRW786160 LBS786131:LBS786160 LLO786131:LLO786160 LVK786131:LVK786160 MFG786131:MFG786160 MPC786131:MPC786160 MYY786131:MYY786160 NIU786131:NIU786160 NSQ786131:NSQ786160 OCM786131:OCM786160 OMI786131:OMI786160 OWE786131:OWE786160 PGA786131:PGA786160 PPW786131:PPW786160 PZS786131:PZS786160 QJO786131:QJO786160 QTK786131:QTK786160 RDG786131:RDG786160 RNC786131:RNC786160 RWY786131:RWY786160 SGU786131:SGU786160 SQQ786131:SQQ786160 TAM786131:TAM786160 TKI786131:TKI786160 TUE786131:TUE786160 UEA786131:UEA786160 UNW786131:UNW786160 UXS786131:UXS786160 VHO786131:VHO786160 VRK786131:VRK786160 WBG786131:WBG786160 WLC786131:WLC786160 WUY786131:WUY786160 QJP13:QJP24 IM851667:IM851696 SI851667:SI851696 ACE851667:ACE851696 AMA851667:AMA851696 AVW851667:AVW851696 BFS851667:BFS851696 BPO851667:BPO851696 BZK851667:BZK851696 CJG851667:CJG851696 CTC851667:CTC851696 DCY851667:DCY851696 DMU851667:DMU851696 DWQ851667:DWQ851696 EGM851667:EGM851696 EQI851667:EQI851696 FAE851667:FAE851696 FKA851667:FKA851696 FTW851667:FTW851696 GDS851667:GDS851696 GNO851667:GNO851696 GXK851667:GXK851696 HHG851667:HHG851696 HRC851667:HRC851696 IAY851667:IAY851696 IKU851667:IKU851696 IUQ851667:IUQ851696 JEM851667:JEM851696 JOI851667:JOI851696 JYE851667:JYE851696 KIA851667:KIA851696 KRW851667:KRW851696 LBS851667:LBS851696 LLO851667:LLO851696 LVK851667:LVK851696 MFG851667:MFG851696 MPC851667:MPC851696 MYY851667:MYY851696 NIU851667:NIU851696 NSQ851667:NSQ851696 OCM851667:OCM851696 OMI851667:OMI851696 OWE851667:OWE851696 PGA851667:PGA851696 PPW851667:PPW851696 PZS851667:PZS851696 QJO851667:QJO851696 QTK851667:QTK851696 RDG851667:RDG851696 RNC851667:RNC851696 RWY851667:RWY851696 SGU851667:SGU851696 SQQ851667:SQQ851696 TAM851667:TAM851696 TKI851667:TKI851696 TUE851667:TUE851696 UEA851667:UEA851696 UNW851667:UNW851696 UXS851667:UXS851696 VHO851667:VHO851696 VRK851667:VRK851696 WBG851667:WBG851696 WLC851667:WLC851696 WUY851667:WUY851696 QJO3:QJO12 IM917203:IM917232 SI917203:SI917232 ACE917203:ACE917232 AMA917203:AMA917232 AVW917203:AVW917232 BFS917203:BFS917232 BPO917203:BPO917232 BZK917203:BZK917232 CJG917203:CJG917232 CTC917203:CTC917232 DCY917203:DCY917232 DMU917203:DMU917232 DWQ917203:DWQ917232 EGM917203:EGM917232 EQI917203:EQI917232 FAE917203:FAE917232 FKA917203:FKA917232 FTW917203:FTW917232 GDS917203:GDS917232 GNO917203:GNO917232 GXK917203:GXK917232 HHG917203:HHG917232 HRC917203:HRC917232 IAY917203:IAY917232 IKU917203:IKU917232 IUQ917203:IUQ917232 JEM917203:JEM917232 JOI917203:JOI917232 JYE917203:JYE917232 KIA917203:KIA917232 KRW917203:KRW917232 LBS917203:LBS917232 LLO917203:LLO917232 LVK917203:LVK917232 MFG917203:MFG917232 MPC917203:MPC917232 MYY917203:MYY917232 NIU917203:NIU917232 NSQ917203:NSQ917232 OCM917203:OCM917232 OMI917203:OMI917232 OWE917203:OWE917232 PGA917203:PGA917232 PPW917203:PPW917232 PZS917203:PZS917232 QJO917203:QJO917232 QTK917203:QTK917232 RDG917203:RDG917232 RNC917203:RNC917232 RWY917203:RWY917232 SGU917203:SGU917232 SQQ917203:SQQ917232 TAM917203:TAM917232 TKI917203:TKI917232 TUE917203:TUE917232 UEA917203:UEA917232 UNW917203:UNW917232 UXS917203:UXS917232 VHO917203:VHO917232 VRK917203:VRK917232 WBG917203:WBG917232 WLC917203:WLC917232 WUY917203:WUY917232 QJO25:QJO32 IM982739:IM982768 SI982739:SI982768 ACE982739:ACE982768 AMA982739:AMA982768 AVW982739:AVW982768 BFS982739:BFS982768 BPO982739:BPO982768 BZK982739:BZK982768 CJG982739:CJG982768 CTC982739:CTC982768 DCY982739:DCY982768 DMU982739:DMU982768 DWQ982739:DWQ982768 EGM982739:EGM982768 EQI982739:EQI982768 FAE982739:FAE982768 FKA982739:FKA982768 FTW982739:FTW982768 GDS982739:GDS982768 GNO982739:GNO982768 GXK982739:GXK982768 HHG982739:HHG982768 HRC982739:HRC982768 IAY982739:IAY982768 IKU982739:IKU982768 IUQ982739:IUQ982768 JEM982739:JEM982768 JOI982739:JOI982768 JYE982739:JYE982768 KIA982739:KIA982768 KRW982739:KRW982768 LBS982739:LBS982768 LLO982739:LLO982768 LVK982739:LVK982768 MFG982739:MFG982768 MPC982739:MPC982768 MYY982739:MYY982768 NIU982739:NIU982768 NSQ982739:NSQ982768 OCM982739:OCM982768 OMI982739:OMI982768 OWE982739:OWE982768 PGA982739:PGA982768 PPW982739:PPW982768 PZS982739:PZS982768 QJO982739:QJO982768 QTK982739:QTK982768 RDG982739:RDG982768 RNC982739:RNC982768 RWY982739:RWY982768 SGU982739:SGU982768 SQQ982739:SQQ982768 TAM982739:TAM982768 TKI982739:TKI982768 TUE982739:TUE982768 UEA982739:UEA982768 UNW982739:UNW982768 UXS982739:UXS982768 VHO982739:VHO982768 VRK982739:VRK982768 WBG982739:WBG982768 WLC982739:WLC982768 WUY982739:WUY982768 PZT13:PZT24 IM65268:IM65297 SI65268:SI65297 ACE65268:ACE65297 AMA65268:AMA65297 AVW65268:AVW65297 BFS65268:BFS65297 BPO65268:BPO65297 BZK65268:BZK65297 CJG65268:CJG65297 CTC65268:CTC65297 DCY65268:DCY65297 DMU65268:DMU65297 DWQ65268:DWQ65297 EGM65268:EGM65297 EQI65268:EQI65297 FAE65268:FAE65297 FKA65268:FKA65297 FTW65268:FTW65297 GDS65268:GDS65297 GNO65268:GNO65297 GXK65268:GXK65297 HHG65268:HHG65297 HRC65268:HRC65297 IAY65268:IAY65297 IKU65268:IKU65297 IUQ65268:IUQ65297 JEM65268:JEM65297 JOI65268:JOI65297 JYE65268:JYE65297 KIA65268:KIA65297 KRW65268:KRW65297 LBS65268:LBS65297 LLO65268:LLO65297 LVK65268:LVK65297 MFG65268:MFG65297 MPC65268:MPC65297 MYY65268:MYY65297 NIU65268:NIU65297 NSQ65268:NSQ65297 OCM65268:OCM65297 OMI65268:OMI65297 OWE65268:OWE65297 PGA65268:PGA65297 PPW65268:PPW65297 PZS65268:PZS65297 QJO65268:QJO65297 QTK65268:QTK65297 RDG65268:RDG65297 RNC65268:RNC65297 RWY65268:RWY65297 SGU65268:SGU65297 SQQ65268:SQQ65297 TAM65268:TAM65297 TKI65268:TKI65297 TUE65268:TUE65297 UEA65268:UEA65297 UNW65268:UNW65297 UXS65268:UXS65297 VHO65268:VHO65297 VRK65268:VRK65297 WBG65268:WBG65297 WLC65268:WLC65297 WUY65268:WUY65297 PZS3:PZS12 IM130804:IM130833 SI130804:SI130833 ACE130804:ACE130833 AMA130804:AMA130833 AVW130804:AVW130833 BFS130804:BFS130833 BPO130804:BPO130833 BZK130804:BZK130833 CJG130804:CJG130833 CTC130804:CTC130833 DCY130804:DCY130833 DMU130804:DMU130833 DWQ130804:DWQ130833 EGM130804:EGM130833 EQI130804:EQI130833 FAE130804:FAE130833 FKA130804:FKA130833 FTW130804:FTW130833 GDS130804:GDS130833 GNO130804:GNO130833 GXK130804:GXK130833 HHG130804:HHG130833 HRC130804:HRC130833 IAY130804:IAY130833 IKU130804:IKU130833 IUQ130804:IUQ130833 JEM130804:JEM130833 JOI130804:JOI130833 JYE130804:JYE130833 KIA130804:KIA130833 KRW130804:KRW130833 LBS130804:LBS130833 LLO130804:LLO130833 LVK130804:LVK130833 MFG130804:MFG130833 MPC130804:MPC130833 MYY130804:MYY130833 NIU130804:NIU130833 NSQ130804:NSQ130833 OCM130804:OCM130833 OMI130804:OMI130833 OWE130804:OWE130833 PGA130804:PGA130833 PPW130804:PPW130833 PZS130804:PZS130833 QJO130804:QJO130833 QTK130804:QTK130833 RDG130804:RDG130833 RNC130804:RNC130833 RWY130804:RWY130833 SGU130804:SGU130833 SQQ130804:SQQ130833 TAM130804:TAM130833 TKI130804:TKI130833 TUE130804:TUE130833 UEA130804:UEA130833 UNW130804:UNW130833 UXS130804:UXS130833 VHO130804:VHO130833 VRK130804:VRK130833 WBG130804:WBG130833 WLC130804:WLC130833 WUY130804:WUY130833 PZS25:PZS32 IM196340:IM196369 SI196340:SI196369 ACE196340:ACE196369 AMA196340:AMA196369 AVW196340:AVW196369 BFS196340:BFS196369 BPO196340:BPO196369 BZK196340:BZK196369 CJG196340:CJG196369 CTC196340:CTC196369 DCY196340:DCY196369 DMU196340:DMU196369 DWQ196340:DWQ196369 EGM196340:EGM196369 EQI196340:EQI196369 FAE196340:FAE196369 FKA196340:FKA196369 FTW196340:FTW196369 GDS196340:GDS196369 GNO196340:GNO196369 GXK196340:GXK196369 HHG196340:HHG196369 HRC196340:HRC196369 IAY196340:IAY196369 IKU196340:IKU196369 IUQ196340:IUQ196369 JEM196340:JEM196369 JOI196340:JOI196369 JYE196340:JYE196369 KIA196340:KIA196369 KRW196340:KRW196369 LBS196340:LBS196369 LLO196340:LLO196369 LVK196340:LVK196369 MFG196340:MFG196369 MPC196340:MPC196369 MYY196340:MYY196369 NIU196340:NIU196369 NSQ196340:NSQ196369 OCM196340:OCM196369 OMI196340:OMI196369 OWE196340:OWE196369 PGA196340:PGA196369 PPW196340:PPW196369 PZS196340:PZS196369 QJO196340:QJO196369 QTK196340:QTK196369 RDG196340:RDG196369 RNC196340:RNC196369 RWY196340:RWY196369 SGU196340:SGU196369 SQQ196340:SQQ196369 TAM196340:TAM196369 TKI196340:TKI196369 TUE196340:TUE196369 UEA196340:UEA196369 UNW196340:UNW196369 UXS196340:UXS196369 VHO196340:VHO196369 VRK196340:VRK196369 WBG196340:WBG196369 WLC196340:WLC196369 WUY196340:WUY196369 PPX13:PPX24 IM261876:IM261905 SI261876:SI261905 ACE261876:ACE261905 AMA261876:AMA261905 AVW261876:AVW261905 BFS261876:BFS261905 BPO261876:BPO261905 BZK261876:BZK261905 CJG261876:CJG261905 CTC261876:CTC261905 DCY261876:DCY261905 DMU261876:DMU261905 DWQ261876:DWQ261905 EGM261876:EGM261905 EQI261876:EQI261905 FAE261876:FAE261905 FKA261876:FKA261905 FTW261876:FTW261905 GDS261876:GDS261905 GNO261876:GNO261905 GXK261876:GXK261905 HHG261876:HHG261905 HRC261876:HRC261905 IAY261876:IAY261905 IKU261876:IKU261905 IUQ261876:IUQ261905 JEM261876:JEM261905 JOI261876:JOI261905 JYE261876:JYE261905 KIA261876:KIA261905 KRW261876:KRW261905 LBS261876:LBS261905 LLO261876:LLO261905 LVK261876:LVK261905 MFG261876:MFG261905 MPC261876:MPC261905 MYY261876:MYY261905 NIU261876:NIU261905 NSQ261876:NSQ261905 OCM261876:OCM261905 OMI261876:OMI261905 OWE261876:OWE261905 PGA261876:PGA261905 PPW261876:PPW261905 PZS261876:PZS261905 QJO261876:QJO261905 QTK261876:QTK261905 RDG261876:RDG261905 RNC261876:RNC261905 RWY261876:RWY261905 SGU261876:SGU261905 SQQ261876:SQQ261905 TAM261876:TAM261905 TKI261876:TKI261905 TUE261876:TUE261905 UEA261876:UEA261905 UNW261876:UNW261905 UXS261876:UXS261905 VHO261876:VHO261905 VRK261876:VRK261905 WBG261876:WBG261905 WLC261876:WLC261905 WUY261876:WUY261905 PPW3:PPW12 IM327412:IM327441 SI327412:SI327441 ACE327412:ACE327441 AMA327412:AMA327441 AVW327412:AVW327441 BFS327412:BFS327441 BPO327412:BPO327441 BZK327412:BZK327441 CJG327412:CJG327441 CTC327412:CTC327441 DCY327412:DCY327441 DMU327412:DMU327441 DWQ327412:DWQ327441 EGM327412:EGM327441 EQI327412:EQI327441 FAE327412:FAE327441 FKA327412:FKA327441 FTW327412:FTW327441 GDS327412:GDS327441 GNO327412:GNO327441 GXK327412:GXK327441 HHG327412:HHG327441 HRC327412:HRC327441 IAY327412:IAY327441 IKU327412:IKU327441 IUQ327412:IUQ327441 JEM327412:JEM327441 JOI327412:JOI327441 JYE327412:JYE327441 KIA327412:KIA327441 KRW327412:KRW327441 LBS327412:LBS327441 LLO327412:LLO327441 LVK327412:LVK327441 MFG327412:MFG327441 MPC327412:MPC327441 MYY327412:MYY327441 NIU327412:NIU327441 NSQ327412:NSQ327441 OCM327412:OCM327441 OMI327412:OMI327441 OWE327412:OWE327441 PGA327412:PGA327441 PPW327412:PPW327441 PZS327412:PZS327441 QJO327412:QJO327441 QTK327412:QTK327441 RDG327412:RDG327441 RNC327412:RNC327441 RWY327412:RWY327441 SGU327412:SGU327441 SQQ327412:SQQ327441 TAM327412:TAM327441 TKI327412:TKI327441 TUE327412:TUE327441 UEA327412:UEA327441 UNW327412:UNW327441 UXS327412:UXS327441 VHO327412:VHO327441 VRK327412:VRK327441 WBG327412:WBG327441 WLC327412:WLC327441 WUY327412:WUY327441 PPW25:PPW32 IM392948:IM392977 SI392948:SI392977 ACE392948:ACE392977 AMA392948:AMA392977 AVW392948:AVW392977 BFS392948:BFS392977 BPO392948:BPO392977 BZK392948:BZK392977 CJG392948:CJG392977 CTC392948:CTC392977 DCY392948:DCY392977 DMU392948:DMU392977 DWQ392948:DWQ392977 EGM392948:EGM392977 EQI392948:EQI392977 FAE392948:FAE392977 FKA392948:FKA392977 FTW392948:FTW392977 GDS392948:GDS392977 GNO392948:GNO392977 GXK392948:GXK392977 HHG392948:HHG392977 HRC392948:HRC392977 IAY392948:IAY392977 IKU392948:IKU392977 IUQ392948:IUQ392977 JEM392948:JEM392977 JOI392948:JOI392977 JYE392948:JYE392977 KIA392948:KIA392977 KRW392948:KRW392977 LBS392948:LBS392977 LLO392948:LLO392977 LVK392948:LVK392977 MFG392948:MFG392977 MPC392948:MPC392977 MYY392948:MYY392977 NIU392948:NIU392977 NSQ392948:NSQ392977 OCM392948:OCM392977 OMI392948:OMI392977 OWE392948:OWE392977 PGA392948:PGA392977 PPW392948:PPW392977 PZS392948:PZS392977 QJO392948:QJO392977 QTK392948:QTK392977 RDG392948:RDG392977 RNC392948:RNC392977 RWY392948:RWY392977 SGU392948:SGU392977 SQQ392948:SQQ392977 TAM392948:TAM392977 TKI392948:TKI392977 TUE392948:TUE392977 UEA392948:UEA392977 UNW392948:UNW392977 UXS392948:UXS392977 VHO392948:VHO392977 VRK392948:VRK392977 WBG392948:WBG392977 WLC392948:WLC392977 WUY392948:WUY392977 PGB13:PGB24 IM458484:IM458513 SI458484:SI458513 ACE458484:ACE458513 AMA458484:AMA458513 AVW458484:AVW458513 BFS458484:BFS458513 BPO458484:BPO458513 BZK458484:BZK458513 CJG458484:CJG458513 CTC458484:CTC458513 DCY458484:DCY458513 DMU458484:DMU458513 DWQ458484:DWQ458513 EGM458484:EGM458513 EQI458484:EQI458513 FAE458484:FAE458513 FKA458484:FKA458513 FTW458484:FTW458513 GDS458484:GDS458513 GNO458484:GNO458513 GXK458484:GXK458513 HHG458484:HHG458513 HRC458484:HRC458513 IAY458484:IAY458513 IKU458484:IKU458513 IUQ458484:IUQ458513 JEM458484:JEM458513 JOI458484:JOI458513 JYE458484:JYE458513 KIA458484:KIA458513 KRW458484:KRW458513 LBS458484:LBS458513 LLO458484:LLO458513 LVK458484:LVK458513 MFG458484:MFG458513 MPC458484:MPC458513 MYY458484:MYY458513 NIU458484:NIU458513 NSQ458484:NSQ458513 OCM458484:OCM458513 OMI458484:OMI458513 OWE458484:OWE458513 PGA458484:PGA458513 PPW458484:PPW458513 PZS458484:PZS458513 QJO458484:QJO458513 QTK458484:QTK458513 RDG458484:RDG458513 RNC458484:RNC458513 RWY458484:RWY458513 SGU458484:SGU458513 SQQ458484:SQQ458513 TAM458484:TAM458513 TKI458484:TKI458513 TUE458484:TUE458513 UEA458484:UEA458513 UNW458484:UNW458513 UXS458484:UXS458513 VHO458484:VHO458513 VRK458484:VRK458513 WBG458484:WBG458513 WLC458484:WLC458513 WUY458484:WUY458513 PGA3:PGA12 IM524020:IM524049 SI524020:SI524049 ACE524020:ACE524049 AMA524020:AMA524049 AVW524020:AVW524049 BFS524020:BFS524049 BPO524020:BPO524049 BZK524020:BZK524049 CJG524020:CJG524049 CTC524020:CTC524049 DCY524020:DCY524049 DMU524020:DMU524049 DWQ524020:DWQ524049 EGM524020:EGM524049 EQI524020:EQI524049 FAE524020:FAE524049 FKA524020:FKA524049 FTW524020:FTW524049 GDS524020:GDS524049 GNO524020:GNO524049 GXK524020:GXK524049 HHG524020:HHG524049 HRC524020:HRC524049 IAY524020:IAY524049 IKU524020:IKU524049 IUQ524020:IUQ524049 JEM524020:JEM524049 JOI524020:JOI524049 JYE524020:JYE524049 KIA524020:KIA524049 KRW524020:KRW524049 LBS524020:LBS524049 LLO524020:LLO524049 LVK524020:LVK524049 MFG524020:MFG524049 MPC524020:MPC524049 MYY524020:MYY524049 NIU524020:NIU524049 NSQ524020:NSQ524049 OCM524020:OCM524049 OMI524020:OMI524049 OWE524020:OWE524049 PGA524020:PGA524049 PPW524020:PPW524049 PZS524020:PZS524049 QJO524020:QJO524049 QTK524020:QTK524049 RDG524020:RDG524049 RNC524020:RNC524049 RWY524020:RWY524049 SGU524020:SGU524049 SQQ524020:SQQ524049 TAM524020:TAM524049 TKI524020:TKI524049 TUE524020:TUE524049 UEA524020:UEA524049 UNW524020:UNW524049 UXS524020:UXS524049 VHO524020:VHO524049 VRK524020:VRK524049 WBG524020:WBG524049 WLC524020:WLC524049 WUY524020:WUY524049 PGA25:PGA32 IM589556:IM589585 SI589556:SI589585 ACE589556:ACE589585 AMA589556:AMA589585 AVW589556:AVW589585 BFS589556:BFS589585 BPO589556:BPO589585 BZK589556:BZK589585 CJG589556:CJG589585 CTC589556:CTC589585 DCY589556:DCY589585 DMU589556:DMU589585 DWQ589556:DWQ589585 EGM589556:EGM589585 EQI589556:EQI589585 FAE589556:FAE589585 FKA589556:FKA589585 FTW589556:FTW589585 GDS589556:GDS589585 GNO589556:GNO589585 GXK589556:GXK589585 HHG589556:HHG589585 HRC589556:HRC589585 IAY589556:IAY589585 IKU589556:IKU589585 IUQ589556:IUQ589585 JEM589556:JEM589585 JOI589556:JOI589585 JYE589556:JYE589585 KIA589556:KIA589585 KRW589556:KRW589585 LBS589556:LBS589585 LLO589556:LLO589585 LVK589556:LVK589585 MFG589556:MFG589585 MPC589556:MPC589585 MYY589556:MYY589585 NIU589556:NIU589585 NSQ589556:NSQ589585 OCM589556:OCM589585 OMI589556:OMI589585 OWE589556:OWE589585 PGA589556:PGA589585 PPW589556:PPW589585 PZS589556:PZS589585 QJO589556:QJO589585 QTK589556:QTK589585 RDG589556:RDG589585 RNC589556:RNC589585 RWY589556:RWY589585 SGU589556:SGU589585 SQQ589556:SQQ589585 TAM589556:TAM589585 TKI589556:TKI589585 TUE589556:TUE589585 UEA589556:UEA589585 UNW589556:UNW589585 UXS589556:UXS589585 VHO589556:VHO589585 VRK589556:VRK589585 WBG589556:WBG589585 WLC589556:WLC589585 WUY589556:WUY589585 OWF13:OWF24 IM655092:IM655121 SI655092:SI655121 ACE655092:ACE655121 AMA655092:AMA655121 AVW655092:AVW655121 BFS655092:BFS655121 BPO655092:BPO655121 BZK655092:BZK655121 CJG655092:CJG655121 CTC655092:CTC655121 DCY655092:DCY655121 DMU655092:DMU655121 DWQ655092:DWQ655121 EGM655092:EGM655121 EQI655092:EQI655121 FAE655092:FAE655121 FKA655092:FKA655121 FTW655092:FTW655121 GDS655092:GDS655121 GNO655092:GNO655121 GXK655092:GXK655121 HHG655092:HHG655121 HRC655092:HRC655121 IAY655092:IAY655121 IKU655092:IKU655121 IUQ655092:IUQ655121 JEM655092:JEM655121 JOI655092:JOI655121 JYE655092:JYE655121 KIA655092:KIA655121 KRW655092:KRW655121 LBS655092:LBS655121 LLO655092:LLO655121 LVK655092:LVK655121 MFG655092:MFG655121 MPC655092:MPC655121 MYY655092:MYY655121 NIU655092:NIU655121 NSQ655092:NSQ655121 OCM655092:OCM655121 OMI655092:OMI655121 OWE655092:OWE655121 PGA655092:PGA655121 PPW655092:PPW655121 PZS655092:PZS655121 QJO655092:QJO655121 QTK655092:QTK655121 RDG655092:RDG655121 RNC655092:RNC655121 RWY655092:RWY655121 SGU655092:SGU655121 SQQ655092:SQQ655121 TAM655092:TAM655121 TKI655092:TKI655121 TUE655092:TUE655121 UEA655092:UEA655121 UNW655092:UNW655121 UXS655092:UXS655121 VHO655092:VHO655121 VRK655092:VRK655121 WBG655092:WBG655121 WLC655092:WLC655121 WUY655092:WUY655121 OWE3:OWE12 IM720628:IM720657 SI720628:SI720657 ACE720628:ACE720657 AMA720628:AMA720657 AVW720628:AVW720657 BFS720628:BFS720657 BPO720628:BPO720657 BZK720628:BZK720657 CJG720628:CJG720657 CTC720628:CTC720657 DCY720628:DCY720657 DMU720628:DMU720657 DWQ720628:DWQ720657 EGM720628:EGM720657 EQI720628:EQI720657 FAE720628:FAE720657 FKA720628:FKA720657 FTW720628:FTW720657 GDS720628:GDS720657 GNO720628:GNO720657 GXK720628:GXK720657 HHG720628:HHG720657 HRC720628:HRC720657 IAY720628:IAY720657 IKU720628:IKU720657 IUQ720628:IUQ720657 JEM720628:JEM720657 JOI720628:JOI720657 JYE720628:JYE720657 KIA720628:KIA720657 KRW720628:KRW720657 LBS720628:LBS720657 LLO720628:LLO720657 LVK720628:LVK720657 MFG720628:MFG720657 MPC720628:MPC720657 MYY720628:MYY720657 NIU720628:NIU720657 NSQ720628:NSQ720657 OCM720628:OCM720657 OMI720628:OMI720657 OWE720628:OWE720657 PGA720628:PGA720657 PPW720628:PPW720657 PZS720628:PZS720657 QJO720628:QJO720657 QTK720628:QTK720657 RDG720628:RDG720657 RNC720628:RNC720657 RWY720628:RWY720657 SGU720628:SGU720657 SQQ720628:SQQ720657 TAM720628:TAM720657 TKI720628:TKI720657 TUE720628:TUE720657 UEA720628:UEA720657 UNW720628:UNW720657 UXS720628:UXS720657 VHO720628:VHO720657 VRK720628:VRK720657 WBG720628:WBG720657 WLC720628:WLC720657 WUY720628:WUY720657 OWE25:OWE32 IM786164:IM786193 SI786164:SI786193 ACE786164:ACE786193 AMA786164:AMA786193 AVW786164:AVW786193 BFS786164:BFS786193 BPO786164:BPO786193 BZK786164:BZK786193 CJG786164:CJG786193 CTC786164:CTC786193 DCY786164:DCY786193 DMU786164:DMU786193 DWQ786164:DWQ786193 EGM786164:EGM786193 EQI786164:EQI786193 FAE786164:FAE786193 FKA786164:FKA786193 FTW786164:FTW786193 GDS786164:GDS786193 GNO786164:GNO786193 GXK786164:GXK786193 HHG786164:HHG786193 HRC786164:HRC786193 IAY786164:IAY786193 IKU786164:IKU786193 IUQ786164:IUQ786193 JEM786164:JEM786193 JOI786164:JOI786193 JYE786164:JYE786193 KIA786164:KIA786193 KRW786164:KRW786193 LBS786164:LBS786193 LLO786164:LLO786193 LVK786164:LVK786193 MFG786164:MFG786193 MPC786164:MPC786193 MYY786164:MYY786193 NIU786164:NIU786193 NSQ786164:NSQ786193 OCM786164:OCM786193 OMI786164:OMI786193 OWE786164:OWE786193 PGA786164:PGA786193 PPW786164:PPW786193 PZS786164:PZS786193 QJO786164:QJO786193 QTK786164:QTK786193 RDG786164:RDG786193 RNC786164:RNC786193 RWY786164:RWY786193 SGU786164:SGU786193 SQQ786164:SQQ786193 TAM786164:TAM786193 TKI786164:TKI786193 TUE786164:TUE786193 UEA786164:UEA786193 UNW786164:UNW786193 UXS786164:UXS786193 VHO786164:VHO786193 VRK786164:VRK786193 WBG786164:WBG786193 WLC786164:WLC786193 WUY786164:WUY786193 OMJ13:OMJ24 IM851700:IM851729 SI851700:SI851729 ACE851700:ACE851729 AMA851700:AMA851729 AVW851700:AVW851729 BFS851700:BFS851729 BPO851700:BPO851729 BZK851700:BZK851729 CJG851700:CJG851729 CTC851700:CTC851729 DCY851700:DCY851729 DMU851700:DMU851729 DWQ851700:DWQ851729 EGM851700:EGM851729 EQI851700:EQI851729 FAE851700:FAE851729 FKA851700:FKA851729 FTW851700:FTW851729 GDS851700:GDS851729 GNO851700:GNO851729 GXK851700:GXK851729 HHG851700:HHG851729 HRC851700:HRC851729 IAY851700:IAY851729 IKU851700:IKU851729 IUQ851700:IUQ851729 JEM851700:JEM851729 JOI851700:JOI851729 JYE851700:JYE851729 KIA851700:KIA851729 KRW851700:KRW851729 LBS851700:LBS851729 LLO851700:LLO851729 LVK851700:LVK851729 MFG851700:MFG851729 MPC851700:MPC851729 MYY851700:MYY851729 NIU851700:NIU851729 NSQ851700:NSQ851729 OCM851700:OCM851729 OMI851700:OMI851729 OWE851700:OWE851729 PGA851700:PGA851729 PPW851700:PPW851729 PZS851700:PZS851729 QJO851700:QJO851729 QTK851700:QTK851729 RDG851700:RDG851729 RNC851700:RNC851729 RWY851700:RWY851729 SGU851700:SGU851729 SQQ851700:SQQ851729 TAM851700:TAM851729 TKI851700:TKI851729 TUE851700:TUE851729 UEA851700:UEA851729 UNW851700:UNW851729 UXS851700:UXS851729 VHO851700:VHO851729 VRK851700:VRK851729 WBG851700:WBG851729 WLC851700:WLC851729 WUY851700:WUY851729 OMI3:OMI12 IM917236:IM917265 SI917236:SI917265 ACE917236:ACE917265 AMA917236:AMA917265 AVW917236:AVW917265 BFS917236:BFS917265 BPO917236:BPO917265 BZK917236:BZK917265 CJG917236:CJG917265 CTC917236:CTC917265 DCY917236:DCY917265 DMU917236:DMU917265 DWQ917236:DWQ917265 EGM917236:EGM917265 EQI917236:EQI917265 FAE917236:FAE917265 FKA917236:FKA917265 FTW917236:FTW917265 GDS917236:GDS917265 GNO917236:GNO917265 GXK917236:GXK917265 HHG917236:HHG917265 HRC917236:HRC917265 IAY917236:IAY917265 IKU917236:IKU917265 IUQ917236:IUQ917265 JEM917236:JEM917265 JOI917236:JOI917265 JYE917236:JYE917265 KIA917236:KIA917265 KRW917236:KRW917265 LBS917236:LBS917265 LLO917236:LLO917265 LVK917236:LVK917265 MFG917236:MFG917265 MPC917236:MPC917265 MYY917236:MYY917265 NIU917236:NIU917265 NSQ917236:NSQ917265 OCM917236:OCM917265 OMI917236:OMI917265 OWE917236:OWE917265 PGA917236:PGA917265 PPW917236:PPW917265 PZS917236:PZS917265 QJO917236:QJO917265 QTK917236:QTK917265 RDG917236:RDG917265 RNC917236:RNC917265 RWY917236:RWY917265 SGU917236:SGU917265 SQQ917236:SQQ917265 TAM917236:TAM917265 TKI917236:TKI917265 TUE917236:TUE917265 UEA917236:UEA917265 UNW917236:UNW917265 UXS917236:UXS917265 VHO917236:VHO917265 VRK917236:VRK917265 WBG917236:WBG917265 WLC917236:WLC917265 WUY917236:WUY917265 OMI25:OMI32 IM982772:IM982801 SI982772:SI982801 ACE982772:ACE982801 AMA982772:AMA982801 AVW982772:AVW982801 BFS982772:BFS982801 BPO982772:BPO982801 BZK982772:BZK982801 CJG982772:CJG982801 CTC982772:CTC982801 DCY982772:DCY982801 DMU982772:DMU982801 DWQ982772:DWQ982801 EGM982772:EGM982801 EQI982772:EQI982801 FAE982772:FAE982801 FKA982772:FKA982801 FTW982772:FTW982801 GDS982772:GDS982801 GNO982772:GNO982801 GXK982772:GXK982801 HHG982772:HHG982801 HRC982772:HRC982801 IAY982772:IAY982801 IKU982772:IKU982801 IUQ982772:IUQ982801 JEM982772:JEM982801 JOI982772:JOI982801 JYE982772:JYE982801 KIA982772:KIA982801 KRW982772:KRW982801 LBS982772:LBS982801 LLO982772:LLO982801 LVK982772:LVK982801 MFG982772:MFG982801 MPC982772:MPC982801 MYY982772:MYY982801 NIU982772:NIU982801 NSQ982772:NSQ982801 OCM982772:OCM982801 OMI982772:OMI982801 OWE982772:OWE982801 PGA982772:PGA982801 PPW982772:PPW982801 PZS982772:PZS982801 QJO982772:QJO982801 QTK982772:QTK982801 RDG982772:RDG982801 RNC982772:RNC982801 RWY982772:RWY982801 SGU982772:SGU982801 SQQ982772:SQQ982801 TAM982772:TAM982801 TKI982772:TKI982801 TUE982772:TUE982801 UEA982772:UEA982801 UNW982772:UNW982801 UXS982772:UXS982801 VHO982772:VHO982801 VRK982772:VRK982801 WBG982772:WBG982801 WLC982772:WLC982801 WUY982772:WUY982801 OCN13:OCN24 IM65301:IM65330 SI65301:SI65330 ACE65301:ACE65330 AMA65301:AMA65330 AVW65301:AVW65330 BFS65301:BFS65330 BPO65301:BPO65330 BZK65301:BZK65330 CJG65301:CJG65330 CTC65301:CTC65330 DCY65301:DCY65330 DMU65301:DMU65330 DWQ65301:DWQ65330 EGM65301:EGM65330 EQI65301:EQI65330 FAE65301:FAE65330 FKA65301:FKA65330 FTW65301:FTW65330 GDS65301:GDS65330 GNO65301:GNO65330 GXK65301:GXK65330 HHG65301:HHG65330 HRC65301:HRC65330 IAY65301:IAY65330 IKU65301:IKU65330 IUQ65301:IUQ65330 JEM65301:JEM65330 JOI65301:JOI65330 JYE65301:JYE65330 KIA65301:KIA65330 KRW65301:KRW65330 LBS65301:LBS65330 LLO65301:LLO65330 LVK65301:LVK65330 MFG65301:MFG65330 MPC65301:MPC65330 MYY65301:MYY65330 NIU65301:NIU65330 NSQ65301:NSQ65330 OCM65301:OCM65330 OMI65301:OMI65330 OWE65301:OWE65330 PGA65301:PGA65330 PPW65301:PPW65330 PZS65301:PZS65330 QJO65301:QJO65330 QTK65301:QTK65330 RDG65301:RDG65330 RNC65301:RNC65330 RWY65301:RWY65330 SGU65301:SGU65330 SQQ65301:SQQ65330 TAM65301:TAM65330 TKI65301:TKI65330 TUE65301:TUE65330 UEA65301:UEA65330 UNW65301:UNW65330 UXS65301:UXS65330 VHO65301:VHO65330 VRK65301:VRK65330 WBG65301:WBG65330 WLC65301:WLC65330 WUY65301:WUY65330 OCM3:OCM12 IM130837:IM130866 SI130837:SI130866 ACE130837:ACE130866 AMA130837:AMA130866 AVW130837:AVW130866 BFS130837:BFS130866 BPO130837:BPO130866 BZK130837:BZK130866 CJG130837:CJG130866 CTC130837:CTC130866 DCY130837:DCY130866 DMU130837:DMU130866 DWQ130837:DWQ130866 EGM130837:EGM130866 EQI130837:EQI130866 FAE130837:FAE130866 FKA130837:FKA130866 FTW130837:FTW130866 GDS130837:GDS130866 GNO130837:GNO130866 GXK130837:GXK130866 HHG130837:HHG130866 HRC130837:HRC130866 IAY130837:IAY130866 IKU130837:IKU130866 IUQ130837:IUQ130866 JEM130837:JEM130866 JOI130837:JOI130866 JYE130837:JYE130866 KIA130837:KIA130866 KRW130837:KRW130866 LBS130837:LBS130866 LLO130837:LLO130866 LVK130837:LVK130866 MFG130837:MFG130866 MPC130837:MPC130866 MYY130837:MYY130866 NIU130837:NIU130866 NSQ130837:NSQ130866 OCM130837:OCM130866 OMI130837:OMI130866 OWE130837:OWE130866 PGA130837:PGA130866 PPW130837:PPW130866 PZS130837:PZS130866 QJO130837:QJO130866 QTK130837:QTK130866 RDG130837:RDG130866 RNC130837:RNC130866 RWY130837:RWY130866 SGU130837:SGU130866 SQQ130837:SQQ130866 TAM130837:TAM130866 TKI130837:TKI130866 TUE130837:TUE130866 UEA130837:UEA130866 UNW130837:UNW130866 UXS130837:UXS130866 VHO130837:VHO130866 VRK130837:VRK130866 WBG130837:WBG130866 WLC130837:WLC130866 WUY130837:WUY130866 OCM25:OCM32 IM196373:IM196402 SI196373:SI196402 ACE196373:ACE196402 AMA196373:AMA196402 AVW196373:AVW196402 BFS196373:BFS196402 BPO196373:BPO196402 BZK196373:BZK196402 CJG196373:CJG196402 CTC196373:CTC196402 DCY196373:DCY196402 DMU196373:DMU196402 DWQ196373:DWQ196402 EGM196373:EGM196402 EQI196373:EQI196402 FAE196373:FAE196402 FKA196373:FKA196402 FTW196373:FTW196402 GDS196373:GDS196402 GNO196373:GNO196402 GXK196373:GXK196402 HHG196373:HHG196402 HRC196373:HRC196402 IAY196373:IAY196402 IKU196373:IKU196402 IUQ196373:IUQ196402 JEM196373:JEM196402 JOI196373:JOI196402 JYE196373:JYE196402 KIA196373:KIA196402 KRW196373:KRW196402 LBS196373:LBS196402 LLO196373:LLO196402 LVK196373:LVK196402 MFG196373:MFG196402 MPC196373:MPC196402 MYY196373:MYY196402 NIU196373:NIU196402 NSQ196373:NSQ196402 OCM196373:OCM196402 OMI196373:OMI196402 OWE196373:OWE196402 PGA196373:PGA196402 PPW196373:PPW196402 PZS196373:PZS196402 QJO196373:QJO196402 QTK196373:QTK196402 RDG196373:RDG196402 RNC196373:RNC196402 RWY196373:RWY196402 SGU196373:SGU196402 SQQ196373:SQQ196402 TAM196373:TAM196402 TKI196373:TKI196402 TUE196373:TUE196402 UEA196373:UEA196402 UNW196373:UNW196402 UXS196373:UXS196402 VHO196373:VHO196402 VRK196373:VRK196402 WBG196373:WBG196402 WLC196373:WLC196402 WUY196373:WUY196402 NSR13:NSR24 IM261909:IM261938 SI261909:SI261938 ACE261909:ACE261938 AMA261909:AMA261938 AVW261909:AVW261938 BFS261909:BFS261938 BPO261909:BPO261938 BZK261909:BZK261938 CJG261909:CJG261938 CTC261909:CTC261938 DCY261909:DCY261938 DMU261909:DMU261938 DWQ261909:DWQ261938 EGM261909:EGM261938 EQI261909:EQI261938 FAE261909:FAE261938 FKA261909:FKA261938 FTW261909:FTW261938 GDS261909:GDS261938 GNO261909:GNO261938 GXK261909:GXK261938 HHG261909:HHG261938 HRC261909:HRC261938 IAY261909:IAY261938 IKU261909:IKU261938 IUQ261909:IUQ261938 JEM261909:JEM261938 JOI261909:JOI261938 JYE261909:JYE261938 KIA261909:KIA261938 KRW261909:KRW261938 LBS261909:LBS261938 LLO261909:LLO261938 LVK261909:LVK261938 MFG261909:MFG261938 MPC261909:MPC261938 MYY261909:MYY261938 NIU261909:NIU261938 NSQ261909:NSQ261938 OCM261909:OCM261938 OMI261909:OMI261938 OWE261909:OWE261938 PGA261909:PGA261938 PPW261909:PPW261938 PZS261909:PZS261938 QJO261909:QJO261938 QTK261909:QTK261938 RDG261909:RDG261938 RNC261909:RNC261938 RWY261909:RWY261938 SGU261909:SGU261938 SQQ261909:SQQ261938 TAM261909:TAM261938 TKI261909:TKI261938 TUE261909:TUE261938 UEA261909:UEA261938 UNW261909:UNW261938 UXS261909:UXS261938 VHO261909:VHO261938 VRK261909:VRK261938 WBG261909:WBG261938 WLC261909:WLC261938 WUY261909:WUY261938 NSQ3:NSQ12 IM327445:IM327474 SI327445:SI327474 ACE327445:ACE327474 AMA327445:AMA327474 AVW327445:AVW327474 BFS327445:BFS327474 BPO327445:BPO327474 BZK327445:BZK327474 CJG327445:CJG327474 CTC327445:CTC327474 DCY327445:DCY327474 DMU327445:DMU327474 DWQ327445:DWQ327474 EGM327445:EGM327474 EQI327445:EQI327474 FAE327445:FAE327474 FKA327445:FKA327474 FTW327445:FTW327474 GDS327445:GDS327474 GNO327445:GNO327474 GXK327445:GXK327474 HHG327445:HHG327474 HRC327445:HRC327474 IAY327445:IAY327474 IKU327445:IKU327474 IUQ327445:IUQ327474 JEM327445:JEM327474 JOI327445:JOI327474 JYE327445:JYE327474 KIA327445:KIA327474 KRW327445:KRW327474 LBS327445:LBS327474 LLO327445:LLO327474 LVK327445:LVK327474 MFG327445:MFG327474 MPC327445:MPC327474 MYY327445:MYY327474 NIU327445:NIU327474 NSQ327445:NSQ327474 OCM327445:OCM327474 OMI327445:OMI327474 OWE327445:OWE327474 PGA327445:PGA327474 PPW327445:PPW327474 PZS327445:PZS327474 QJO327445:QJO327474 QTK327445:QTK327474 RDG327445:RDG327474 RNC327445:RNC327474 RWY327445:RWY327474 SGU327445:SGU327474 SQQ327445:SQQ327474 TAM327445:TAM327474 TKI327445:TKI327474 TUE327445:TUE327474 UEA327445:UEA327474 UNW327445:UNW327474 UXS327445:UXS327474 VHO327445:VHO327474 VRK327445:VRK327474 WBG327445:WBG327474 WLC327445:WLC327474 WUY327445:WUY327474 NSQ25:NSQ32 IM392981:IM393010 SI392981:SI393010 ACE392981:ACE393010 AMA392981:AMA393010 AVW392981:AVW393010 BFS392981:BFS393010 BPO392981:BPO393010 BZK392981:BZK393010 CJG392981:CJG393010 CTC392981:CTC393010 DCY392981:DCY393010 DMU392981:DMU393010 DWQ392981:DWQ393010 EGM392981:EGM393010 EQI392981:EQI393010 FAE392981:FAE393010 FKA392981:FKA393010 FTW392981:FTW393010 GDS392981:GDS393010 GNO392981:GNO393010 GXK392981:GXK393010 HHG392981:HHG393010 HRC392981:HRC393010 IAY392981:IAY393010 IKU392981:IKU393010 IUQ392981:IUQ393010 JEM392981:JEM393010 JOI392981:JOI393010 JYE392981:JYE393010 KIA392981:KIA393010 KRW392981:KRW393010 LBS392981:LBS393010 LLO392981:LLO393010 LVK392981:LVK393010 MFG392981:MFG393010 MPC392981:MPC393010 MYY392981:MYY393010 NIU392981:NIU393010 NSQ392981:NSQ393010 OCM392981:OCM393010 OMI392981:OMI393010 OWE392981:OWE393010 PGA392981:PGA393010 PPW392981:PPW393010 PZS392981:PZS393010 QJO392981:QJO393010 QTK392981:QTK393010 RDG392981:RDG393010 RNC392981:RNC393010 RWY392981:RWY393010 SGU392981:SGU393010 SQQ392981:SQQ393010 TAM392981:TAM393010 TKI392981:TKI393010 TUE392981:TUE393010 UEA392981:UEA393010 UNW392981:UNW393010 UXS392981:UXS393010 VHO392981:VHO393010 VRK392981:VRK393010 WBG392981:WBG393010 WLC392981:WLC393010 WUY392981:WUY393010 NIV13:NIV24 IM458517:IM458546 SI458517:SI458546 ACE458517:ACE458546 AMA458517:AMA458546 AVW458517:AVW458546 BFS458517:BFS458546 BPO458517:BPO458546 BZK458517:BZK458546 CJG458517:CJG458546 CTC458517:CTC458546 DCY458517:DCY458546 DMU458517:DMU458546 DWQ458517:DWQ458546 EGM458517:EGM458546 EQI458517:EQI458546 FAE458517:FAE458546 FKA458517:FKA458546 FTW458517:FTW458546 GDS458517:GDS458546 GNO458517:GNO458546 GXK458517:GXK458546 HHG458517:HHG458546 HRC458517:HRC458546 IAY458517:IAY458546 IKU458517:IKU458546 IUQ458517:IUQ458546 JEM458517:JEM458546 JOI458517:JOI458546 JYE458517:JYE458546 KIA458517:KIA458546 KRW458517:KRW458546 LBS458517:LBS458546 LLO458517:LLO458546 LVK458517:LVK458546 MFG458517:MFG458546 MPC458517:MPC458546 MYY458517:MYY458546 NIU458517:NIU458546 NSQ458517:NSQ458546 OCM458517:OCM458546 OMI458517:OMI458546 OWE458517:OWE458546 PGA458517:PGA458546 PPW458517:PPW458546 PZS458517:PZS458546 QJO458517:QJO458546 QTK458517:QTK458546 RDG458517:RDG458546 RNC458517:RNC458546 RWY458517:RWY458546 SGU458517:SGU458546 SQQ458517:SQQ458546 TAM458517:TAM458546 TKI458517:TKI458546 TUE458517:TUE458546 UEA458517:UEA458546 UNW458517:UNW458546 UXS458517:UXS458546 VHO458517:VHO458546 VRK458517:VRK458546 WBG458517:WBG458546 WLC458517:WLC458546 WUY458517:WUY458546 NIU3:NIU12 IM524053:IM524082 SI524053:SI524082 ACE524053:ACE524082 AMA524053:AMA524082 AVW524053:AVW524082 BFS524053:BFS524082 BPO524053:BPO524082 BZK524053:BZK524082 CJG524053:CJG524082 CTC524053:CTC524082 DCY524053:DCY524082 DMU524053:DMU524082 DWQ524053:DWQ524082 EGM524053:EGM524082 EQI524053:EQI524082 FAE524053:FAE524082 FKA524053:FKA524082 FTW524053:FTW524082 GDS524053:GDS524082 GNO524053:GNO524082 GXK524053:GXK524082 HHG524053:HHG524082 HRC524053:HRC524082 IAY524053:IAY524082 IKU524053:IKU524082 IUQ524053:IUQ524082 JEM524053:JEM524082 JOI524053:JOI524082 JYE524053:JYE524082 KIA524053:KIA524082 KRW524053:KRW524082 LBS524053:LBS524082 LLO524053:LLO524082 LVK524053:LVK524082 MFG524053:MFG524082 MPC524053:MPC524082 MYY524053:MYY524082 NIU524053:NIU524082 NSQ524053:NSQ524082 OCM524053:OCM524082 OMI524053:OMI524082 OWE524053:OWE524082 PGA524053:PGA524082 PPW524053:PPW524082 PZS524053:PZS524082 QJO524053:QJO524082 QTK524053:QTK524082 RDG524053:RDG524082 RNC524053:RNC524082 RWY524053:RWY524082 SGU524053:SGU524082 SQQ524053:SQQ524082 TAM524053:TAM524082 TKI524053:TKI524082 TUE524053:TUE524082 UEA524053:UEA524082 UNW524053:UNW524082 UXS524053:UXS524082 VHO524053:VHO524082 VRK524053:VRK524082 WBG524053:WBG524082 WLC524053:WLC524082 WUY524053:WUY524082 NIU25:NIU32 IM589589:IM589618 SI589589:SI589618 ACE589589:ACE589618 AMA589589:AMA589618 AVW589589:AVW589618 BFS589589:BFS589618 BPO589589:BPO589618 BZK589589:BZK589618 CJG589589:CJG589618 CTC589589:CTC589618 DCY589589:DCY589618 DMU589589:DMU589618 DWQ589589:DWQ589618 EGM589589:EGM589618 EQI589589:EQI589618 FAE589589:FAE589618 FKA589589:FKA589618 FTW589589:FTW589618 GDS589589:GDS589618 GNO589589:GNO589618 GXK589589:GXK589618 HHG589589:HHG589618 HRC589589:HRC589618 IAY589589:IAY589618 IKU589589:IKU589618 IUQ589589:IUQ589618 JEM589589:JEM589618 JOI589589:JOI589618 JYE589589:JYE589618 KIA589589:KIA589618 KRW589589:KRW589618 LBS589589:LBS589618 LLO589589:LLO589618 LVK589589:LVK589618 MFG589589:MFG589618 MPC589589:MPC589618 MYY589589:MYY589618 NIU589589:NIU589618 NSQ589589:NSQ589618 OCM589589:OCM589618 OMI589589:OMI589618 OWE589589:OWE589618 PGA589589:PGA589618 PPW589589:PPW589618 PZS589589:PZS589618 QJO589589:QJO589618 QTK589589:QTK589618 RDG589589:RDG589618 RNC589589:RNC589618 RWY589589:RWY589618 SGU589589:SGU589618 SQQ589589:SQQ589618 TAM589589:TAM589618 TKI589589:TKI589618 TUE589589:TUE589618 UEA589589:UEA589618 UNW589589:UNW589618 UXS589589:UXS589618 VHO589589:VHO589618 VRK589589:VRK589618 WBG589589:WBG589618 WLC589589:WLC589618 WUY589589:WUY589618 MYZ13:MYZ24 IM655125:IM655154 SI655125:SI655154 ACE655125:ACE655154 AMA655125:AMA655154 AVW655125:AVW655154 BFS655125:BFS655154 BPO655125:BPO655154 BZK655125:BZK655154 CJG655125:CJG655154 CTC655125:CTC655154 DCY655125:DCY655154 DMU655125:DMU655154 DWQ655125:DWQ655154 EGM655125:EGM655154 EQI655125:EQI655154 FAE655125:FAE655154 FKA655125:FKA655154 FTW655125:FTW655154 GDS655125:GDS655154 GNO655125:GNO655154 GXK655125:GXK655154 HHG655125:HHG655154 HRC655125:HRC655154 IAY655125:IAY655154 IKU655125:IKU655154 IUQ655125:IUQ655154 JEM655125:JEM655154 JOI655125:JOI655154 JYE655125:JYE655154 KIA655125:KIA655154 KRW655125:KRW655154 LBS655125:LBS655154 LLO655125:LLO655154 LVK655125:LVK655154 MFG655125:MFG655154 MPC655125:MPC655154 MYY655125:MYY655154 NIU655125:NIU655154 NSQ655125:NSQ655154 OCM655125:OCM655154 OMI655125:OMI655154 OWE655125:OWE655154 PGA655125:PGA655154 PPW655125:PPW655154 PZS655125:PZS655154 QJO655125:QJO655154 QTK655125:QTK655154 RDG655125:RDG655154 RNC655125:RNC655154 RWY655125:RWY655154 SGU655125:SGU655154 SQQ655125:SQQ655154 TAM655125:TAM655154 TKI655125:TKI655154 TUE655125:TUE655154 UEA655125:UEA655154 UNW655125:UNW655154 UXS655125:UXS655154 VHO655125:VHO655154 VRK655125:VRK655154 WBG655125:WBG655154 WLC655125:WLC655154 WUY655125:WUY655154 MYY3:MYY12 IM720661:IM720690 SI720661:SI720690 ACE720661:ACE720690 AMA720661:AMA720690 AVW720661:AVW720690 BFS720661:BFS720690 BPO720661:BPO720690 BZK720661:BZK720690 CJG720661:CJG720690 CTC720661:CTC720690 DCY720661:DCY720690 DMU720661:DMU720690 DWQ720661:DWQ720690 EGM720661:EGM720690 EQI720661:EQI720690 FAE720661:FAE720690 FKA720661:FKA720690 FTW720661:FTW720690 GDS720661:GDS720690 GNO720661:GNO720690 GXK720661:GXK720690 HHG720661:HHG720690 HRC720661:HRC720690 IAY720661:IAY720690 IKU720661:IKU720690 IUQ720661:IUQ720690 JEM720661:JEM720690 JOI720661:JOI720690 JYE720661:JYE720690 KIA720661:KIA720690 KRW720661:KRW720690 LBS720661:LBS720690 LLO720661:LLO720690 LVK720661:LVK720690 MFG720661:MFG720690 MPC720661:MPC720690 MYY720661:MYY720690 NIU720661:NIU720690 NSQ720661:NSQ720690 OCM720661:OCM720690 OMI720661:OMI720690 OWE720661:OWE720690 PGA720661:PGA720690 PPW720661:PPW720690 PZS720661:PZS720690 QJO720661:QJO720690 QTK720661:QTK720690 RDG720661:RDG720690 RNC720661:RNC720690 RWY720661:RWY720690 SGU720661:SGU720690 SQQ720661:SQQ720690 TAM720661:TAM720690 TKI720661:TKI720690 TUE720661:TUE720690 UEA720661:UEA720690 UNW720661:UNW720690 UXS720661:UXS720690 VHO720661:VHO720690 VRK720661:VRK720690 WBG720661:WBG720690 WLC720661:WLC720690 WUY720661:WUY720690 MYY25:MYY32 IM786197:IM786226 SI786197:SI786226 ACE786197:ACE786226 AMA786197:AMA786226 AVW786197:AVW786226 BFS786197:BFS786226 BPO786197:BPO786226 BZK786197:BZK786226 CJG786197:CJG786226 CTC786197:CTC786226 DCY786197:DCY786226 DMU786197:DMU786226 DWQ786197:DWQ786226 EGM786197:EGM786226 EQI786197:EQI786226 FAE786197:FAE786226 FKA786197:FKA786226 FTW786197:FTW786226 GDS786197:GDS786226 GNO786197:GNO786226 GXK786197:GXK786226 HHG786197:HHG786226 HRC786197:HRC786226 IAY786197:IAY786226 IKU786197:IKU786226 IUQ786197:IUQ786226 JEM786197:JEM786226 JOI786197:JOI786226 JYE786197:JYE786226 KIA786197:KIA786226 KRW786197:KRW786226 LBS786197:LBS786226 LLO786197:LLO786226 LVK786197:LVK786226 MFG786197:MFG786226 MPC786197:MPC786226 MYY786197:MYY786226 NIU786197:NIU786226 NSQ786197:NSQ786226 OCM786197:OCM786226 OMI786197:OMI786226 OWE786197:OWE786226 PGA786197:PGA786226 PPW786197:PPW786226 PZS786197:PZS786226 QJO786197:QJO786226 QTK786197:QTK786226 RDG786197:RDG786226 RNC786197:RNC786226 RWY786197:RWY786226 SGU786197:SGU786226 SQQ786197:SQQ786226 TAM786197:TAM786226 TKI786197:TKI786226 TUE786197:TUE786226 UEA786197:UEA786226 UNW786197:UNW786226 UXS786197:UXS786226 VHO786197:VHO786226 VRK786197:VRK786226 WBG786197:WBG786226 WLC786197:WLC786226 WUY786197:WUY786226 MPD13:MPD24 IM851733:IM851762 SI851733:SI851762 ACE851733:ACE851762 AMA851733:AMA851762 AVW851733:AVW851762 BFS851733:BFS851762 BPO851733:BPO851762 BZK851733:BZK851762 CJG851733:CJG851762 CTC851733:CTC851762 DCY851733:DCY851762 DMU851733:DMU851762 DWQ851733:DWQ851762 EGM851733:EGM851762 EQI851733:EQI851762 FAE851733:FAE851762 FKA851733:FKA851762 FTW851733:FTW851762 GDS851733:GDS851762 GNO851733:GNO851762 GXK851733:GXK851762 HHG851733:HHG851762 HRC851733:HRC851762 IAY851733:IAY851762 IKU851733:IKU851762 IUQ851733:IUQ851762 JEM851733:JEM851762 JOI851733:JOI851762 JYE851733:JYE851762 KIA851733:KIA851762 KRW851733:KRW851762 LBS851733:LBS851762 LLO851733:LLO851762 LVK851733:LVK851762 MFG851733:MFG851762 MPC851733:MPC851762 MYY851733:MYY851762 NIU851733:NIU851762 NSQ851733:NSQ851762 OCM851733:OCM851762 OMI851733:OMI851762 OWE851733:OWE851762 PGA851733:PGA851762 PPW851733:PPW851762 PZS851733:PZS851762 QJO851733:QJO851762 QTK851733:QTK851762 RDG851733:RDG851762 RNC851733:RNC851762 RWY851733:RWY851762 SGU851733:SGU851762 SQQ851733:SQQ851762 TAM851733:TAM851762 TKI851733:TKI851762 TUE851733:TUE851762 UEA851733:UEA851762 UNW851733:UNW851762 UXS851733:UXS851762 VHO851733:VHO851762 VRK851733:VRK851762 WBG851733:WBG851762 WLC851733:WLC851762 WUY851733:WUY851762 MPC3:MPC12 IM917269:IM917298 SI917269:SI917298 ACE917269:ACE917298 AMA917269:AMA917298 AVW917269:AVW917298 BFS917269:BFS917298 BPO917269:BPO917298 BZK917269:BZK917298 CJG917269:CJG917298 CTC917269:CTC917298 DCY917269:DCY917298 DMU917269:DMU917298 DWQ917269:DWQ917298 EGM917269:EGM917298 EQI917269:EQI917298 FAE917269:FAE917298 FKA917269:FKA917298 FTW917269:FTW917298 GDS917269:GDS917298 GNO917269:GNO917298 GXK917269:GXK917298 HHG917269:HHG917298 HRC917269:HRC917298 IAY917269:IAY917298 IKU917269:IKU917298 IUQ917269:IUQ917298 JEM917269:JEM917298 JOI917269:JOI917298 JYE917269:JYE917298 KIA917269:KIA917298 KRW917269:KRW917298 LBS917269:LBS917298 LLO917269:LLO917298 LVK917269:LVK917298 MFG917269:MFG917298 MPC917269:MPC917298 MYY917269:MYY917298 NIU917269:NIU917298 NSQ917269:NSQ917298 OCM917269:OCM917298 OMI917269:OMI917298 OWE917269:OWE917298 PGA917269:PGA917298 PPW917269:PPW917298 PZS917269:PZS917298 QJO917269:QJO917298 QTK917269:QTK917298 RDG917269:RDG917298 RNC917269:RNC917298 RWY917269:RWY917298 SGU917269:SGU917298 SQQ917269:SQQ917298 TAM917269:TAM917298 TKI917269:TKI917298 TUE917269:TUE917298 UEA917269:UEA917298 UNW917269:UNW917298 UXS917269:UXS917298 VHO917269:VHO917298 VRK917269:VRK917298 WBG917269:WBG917298 WLC917269:WLC917298 WUY917269:WUY917298 MPC25:MPC32 IM982805:IM982834 SI982805:SI982834 ACE982805:ACE982834 AMA982805:AMA982834 AVW982805:AVW982834 BFS982805:BFS982834 BPO982805:BPO982834 BZK982805:BZK982834 CJG982805:CJG982834 CTC982805:CTC982834 DCY982805:DCY982834 DMU982805:DMU982834 DWQ982805:DWQ982834 EGM982805:EGM982834 EQI982805:EQI982834 FAE982805:FAE982834 FKA982805:FKA982834 FTW982805:FTW982834 GDS982805:GDS982834 GNO982805:GNO982834 GXK982805:GXK982834 HHG982805:HHG982834 HRC982805:HRC982834 IAY982805:IAY982834 IKU982805:IKU982834 IUQ982805:IUQ982834 JEM982805:JEM982834 JOI982805:JOI982834 JYE982805:JYE982834 KIA982805:KIA982834 KRW982805:KRW982834 LBS982805:LBS982834 LLO982805:LLO982834 LVK982805:LVK982834 MFG982805:MFG982834 MPC982805:MPC982834 MYY982805:MYY982834 NIU982805:NIU982834 NSQ982805:NSQ982834 OCM982805:OCM982834 OMI982805:OMI982834 OWE982805:OWE982834 PGA982805:PGA982834 PPW982805:PPW982834 PZS982805:PZS982834 QJO982805:QJO982834 QTK982805:QTK982834 RDG982805:RDG982834 RNC982805:RNC982834 RWY982805:RWY982834 SGU982805:SGU982834 SQQ982805:SQQ982834 TAM982805:TAM982834 TKI982805:TKI982834 TUE982805:TUE982834 UEA982805:UEA982834 UNW982805:UNW982834 UXS982805:UXS982834 VHO982805:VHO982834 VRK982805:VRK982834 WBG982805:WBG982834 WLC982805:WLC982834 WUY982805:WUY982834 MFH13:MFH24 IM65334:IM65363 SI65334:SI65363 ACE65334:ACE65363 AMA65334:AMA65363 AVW65334:AVW65363 BFS65334:BFS65363 BPO65334:BPO65363 BZK65334:BZK65363 CJG65334:CJG65363 CTC65334:CTC65363 DCY65334:DCY65363 DMU65334:DMU65363 DWQ65334:DWQ65363 EGM65334:EGM65363 EQI65334:EQI65363 FAE65334:FAE65363 FKA65334:FKA65363 FTW65334:FTW65363 GDS65334:GDS65363 GNO65334:GNO65363 GXK65334:GXK65363 HHG65334:HHG65363 HRC65334:HRC65363 IAY65334:IAY65363 IKU65334:IKU65363 IUQ65334:IUQ65363 JEM65334:JEM65363 JOI65334:JOI65363 JYE65334:JYE65363 KIA65334:KIA65363 KRW65334:KRW65363 LBS65334:LBS65363 LLO65334:LLO65363 LVK65334:LVK65363 MFG65334:MFG65363 MPC65334:MPC65363 MYY65334:MYY65363 NIU65334:NIU65363 NSQ65334:NSQ65363 OCM65334:OCM65363 OMI65334:OMI65363 OWE65334:OWE65363 PGA65334:PGA65363 PPW65334:PPW65363 PZS65334:PZS65363 QJO65334:QJO65363 QTK65334:QTK65363 RDG65334:RDG65363 RNC65334:RNC65363 RWY65334:RWY65363 SGU65334:SGU65363 SQQ65334:SQQ65363 TAM65334:TAM65363 TKI65334:TKI65363 TUE65334:TUE65363 UEA65334:UEA65363 UNW65334:UNW65363 UXS65334:UXS65363 VHO65334:VHO65363 VRK65334:VRK65363 WBG65334:WBG65363 WLC65334:WLC65363 WUY65334:WUY65363 MFG3:MFG12 IM130870:IM130899 SI130870:SI130899 ACE130870:ACE130899 AMA130870:AMA130899 AVW130870:AVW130899 BFS130870:BFS130899 BPO130870:BPO130899 BZK130870:BZK130899 CJG130870:CJG130899 CTC130870:CTC130899 DCY130870:DCY130899 DMU130870:DMU130899 DWQ130870:DWQ130899 EGM130870:EGM130899 EQI130870:EQI130899 FAE130870:FAE130899 FKA130870:FKA130899 FTW130870:FTW130899 GDS130870:GDS130899 GNO130870:GNO130899 GXK130870:GXK130899 HHG130870:HHG130899 HRC130870:HRC130899 IAY130870:IAY130899 IKU130870:IKU130899 IUQ130870:IUQ130899 JEM130870:JEM130899 JOI130870:JOI130899 JYE130870:JYE130899 KIA130870:KIA130899 KRW130870:KRW130899 LBS130870:LBS130899 LLO130870:LLO130899 LVK130870:LVK130899 MFG130870:MFG130899 MPC130870:MPC130899 MYY130870:MYY130899 NIU130870:NIU130899 NSQ130870:NSQ130899 OCM130870:OCM130899 OMI130870:OMI130899 OWE130870:OWE130899 PGA130870:PGA130899 PPW130870:PPW130899 PZS130870:PZS130899 QJO130870:QJO130899 QTK130870:QTK130899 RDG130870:RDG130899 RNC130870:RNC130899 RWY130870:RWY130899 SGU130870:SGU130899 SQQ130870:SQQ130899 TAM130870:TAM130899 TKI130870:TKI130899 TUE130870:TUE130899 UEA130870:UEA130899 UNW130870:UNW130899 UXS130870:UXS130899 VHO130870:VHO130899 VRK130870:VRK130899 WBG130870:WBG130899 WLC130870:WLC130899 WUY130870:WUY130899 MFG25:MFG32 IM196406:IM196435 SI196406:SI196435 ACE196406:ACE196435 AMA196406:AMA196435 AVW196406:AVW196435 BFS196406:BFS196435 BPO196406:BPO196435 BZK196406:BZK196435 CJG196406:CJG196435 CTC196406:CTC196435 DCY196406:DCY196435 DMU196406:DMU196435 DWQ196406:DWQ196435 EGM196406:EGM196435 EQI196406:EQI196435 FAE196406:FAE196435 FKA196406:FKA196435 FTW196406:FTW196435 GDS196406:GDS196435 GNO196406:GNO196435 GXK196406:GXK196435 HHG196406:HHG196435 HRC196406:HRC196435 IAY196406:IAY196435 IKU196406:IKU196435 IUQ196406:IUQ196435 JEM196406:JEM196435 JOI196406:JOI196435 JYE196406:JYE196435 KIA196406:KIA196435 KRW196406:KRW196435 LBS196406:LBS196435 LLO196406:LLO196435 LVK196406:LVK196435 MFG196406:MFG196435 MPC196406:MPC196435 MYY196406:MYY196435 NIU196406:NIU196435 NSQ196406:NSQ196435 OCM196406:OCM196435 OMI196406:OMI196435 OWE196406:OWE196435 PGA196406:PGA196435 PPW196406:PPW196435 PZS196406:PZS196435 QJO196406:QJO196435 QTK196406:QTK196435 RDG196406:RDG196435 RNC196406:RNC196435 RWY196406:RWY196435 SGU196406:SGU196435 SQQ196406:SQQ196435 TAM196406:TAM196435 TKI196406:TKI196435 TUE196406:TUE196435 UEA196406:UEA196435 UNW196406:UNW196435 UXS196406:UXS196435 VHO196406:VHO196435 VRK196406:VRK196435 WBG196406:WBG196435 WLC196406:WLC196435 WUY196406:WUY196435 LVL13:LVL24 IM261942:IM261971 SI261942:SI261971 ACE261942:ACE261971 AMA261942:AMA261971 AVW261942:AVW261971 BFS261942:BFS261971 BPO261942:BPO261971 BZK261942:BZK261971 CJG261942:CJG261971 CTC261942:CTC261971 DCY261942:DCY261971 DMU261942:DMU261971 DWQ261942:DWQ261971 EGM261942:EGM261971 EQI261942:EQI261971 FAE261942:FAE261971 FKA261942:FKA261971 FTW261942:FTW261971 GDS261942:GDS261971 GNO261942:GNO261971 GXK261942:GXK261971 HHG261942:HHG261971 HRC261942:HRC261971 IAY261942:IAY261971 IKU261942:IKU261971 IUQ261942:IUQ261971 JEM261942:JEM261971 JOI261942:JOI261971 JYE261942:JYE261971 KIA261942:KIA261971 KRW261942:KRW261971 LBS261942:LBS261971 LLO261942:LLO261971 LVK261942:LVK261971 MFG261942:MFG261971 MPC261942:MPC261971 MYY261942:MYY261971 NIU261942:NIU261971 NSQ261942:NSQ261971 OCM261942:OCM261971 OMI261942:OMI261971 OWE261942:OWE261971 PGA261942:PGA261971 PPW261942:PPW261971 PZS261942:PZS261971 QJO261942:QJO261971 QTK261942:QTK261971 RDG261942:RDG261971 RNC261942:RNC261971 RWY261942:RWY261971 SGU261942:SGU261971 SQQ261942:SQQ261971 TAM261942:TAM261971 TKI261942:TKI261971 TUE261942:TUE261971 UEA261942:UEA261971 UNW261942:UNW261971 UXS261942:UXS261971 VHO261942:VHO261971 VRK261942:VRK261971 WBG261942:WBG261971 WLC261942:WLC261971 WUY261942:WUY261971 LVK3:LVK12 IM327478:IM327507 SI327478:SI327507 ACE327478:ACE327507 AMA327478:AMA327507 AVW327478:AVW327507 BFS327478:BFS327507 BPO327478:BPO327507 BZK327478:BZK327507 CJG327478:CJG327507 CTC327478:CTC327507 DCY327478:DCY327507 DMU327478:DMU327507 DWQ327478:DWQ327507 EGM327478:EGM327507 EQI327478:EQI327507 FAE327478:FAE327507 FKA327478:FKA327507 FTW327478:FTW327507 GDS327478:GDS327507 GNO327478:GNO327507 GXK327478:GXK327507 HHG327478:HHG327507 HRC327478:HRC327507 IAY327478:IAY327507 IKU327478:IKU327507 IUQ327478:IUQ327507 JEM327478:JEM327507 JOI327478:JOI327507 JYE327478:JYE327507 KIA327478:KIA327507 KRW327478:KRW327507 LBS327478:LBS327507 LLO327478:LLO327507 LVK327478:LVK327507 MFG327478:MFG327507 MPC327478:MPC327507 MYY327478:MYY327507 NIU327478:NIU327507 NSQ327478:NSQ327507 OCM327478:OCM327507 OMI327478:OMI327507 OWE327478:OWE327507 PGA327478:PGA327507 PPW327478:PPW327507 PZS327478:PZS327507 QJO327478:QJO327507 QTK327478:QTK327507 RDG327478:RDG327507 RNC327478:RNC327507 RWY327478:RWY327507 SGU327478:SGU327507 SQQ327478:SQQ327507 TAM327478:TAM327507 TKI327478:TKI327507 TUE327478:TUE327507 UEA327478:UEA327507 UNW327478:UNW327507 UXS327478:UXS327507 VHO327478:VHO327507 VRK327478:VRK327507 WBG327478:WBG327507 WLC327478:WLC327507 WUY327478:WUY327507 LVK25:LVK32 IM393014:IM393043 SI393014:SI393043 ACE393014:ACE393043 AMA393014:AMA393043 AVW393014:AVW393043 BFS393014:BFS393043 BPO393014:BPO393043 BZK393014:BZK393043 CJG393014:CJG393043 CTC393014:CTC393043 DCY393014:DCY393043 DMU393014:DMU393043 DWQ393014:DWQ393043 EGM393014:EGM393043 EQI393014:EQI393043 FAE393014:FAE393043 FKA393014:FKA393043 FTW393014:FTW393043 GDS393014:GDS393043 GNO393014:GNO393043 GXK393014:GXK393043 HHG393014:HHG393043 HRC393014:HRC393043 IAY393014:IAY393043 IKU393014:IKU393043 IUQ393014:IUQ393043 JEM393014:JEM393043 JOI393014:JOI393043 JYE393014:JYE393043 KIA393014:KIA393043 KRW393014:KRW393043 LBS393014:LBS393043 LLO393014:LLO393043 LVK393014:LVK393043 MFG393014:MFG393043 MPC393014:MPC393043 MYY393014:MYY393043 NIU393014:NIU393043 NSQ393014:NSQ393043 OCM393014:OCM393043 OMI393014:OMI393043 OWE393014:OWE393043 PGA393014:PGA393043 PPW393014:PPW393043 PZS393014:PZS393043 QJO393014:QJO393043 QTK393014:QTK393043 RDG393014:RDG393043 RNC393014:RNC393043 RWY393014:RWY393043 SGU393014:SGU393043 SQQ393014:SQQ393043 TAM393014:TAM393043 TKI393014:TKI393043 TUE393014:TUE393043 UEA393014:UEA393043 UNW393014:UNW393043 UXS393014:UXS393043 VHO393014:VHO393043 VRK393014:VRK393043 WBG393014:WBG393043 WLC393014:WLC393043 WUY393014:WUY393043 LLP13:LLP24 IM458550:IM458579 SI458550:SI458579 ACE458550:ACE458579 AMA458550:AMA458579 AVW458550:AVW458579 BFS458550:BFS458579 BPO458550:BPO458579 BZK458550:BZK458579 CJG458550:CJG458579 CTC458550:CTC458579 DCY458550:DCY458579 DMU458550:DMU458579 DWQ458550:DWQ458579 EGM458550:EGM458579 EQI458550:EQI458579 FAE458550:FAE458579 FKA458550:FKA458579 FTW458550:FTW458579 GDS458550:GDS458579 GNO458550:GNO458579 GXK458550:GXK458579 HHG458550:HHG458579 HRC458550:HRC458579 IAY458550:IAY458579 IKU458550:IKU458579 IUQ458550:IUQ458579 JEM458550:JEM458579 JOI458550:JOI458579 JYE458550:JYE458579 KIA458550:KIA458579 KRW458550:KRW458579 LBS458550:LBS458579 LLO458550:LLO458579 LVK458550:LVK458579 MFG458550:MFG458579 MPC458550:MPC458579 MYY458550:MYY458579 NIU458550:NIU458579 NSQ458550:NSQ458579 OCM458550:OCM458579 OMI458550:OMI458579 OWE458550:OWE458579 PGA458550:PGA458579 PPW458550:PPW458579 PZS458550:PZS458579 QJO458550:QJO458579 QTK458550:QTK458579 RDG458550:RDG458579 RNC458550:RNC458579 RWY458550:RWY458579 SGU458550:SGU458579 SQQ458550:SQQ458579 TAM458550:TAM458579 TKI458550:TKI458579 TUE458550:TUE458579 UEA458550:UEA458579 UNW458550:UNW458579 UXS458550:UXS458579 VHO458550:VHO458579 VRK458550:VRK458579 WBG458550:WBG458579 WLC458550:WLC458579 WUY458550:WUY458579 LLO3:LLO12 IM524086:IM524115 SI524086:SI524115 ACE524086:ACE524115 AMA524086:AMA524115 AVW524086:AVW524115 BFS524086:BFS524115 BPO524086:BPO524115 BZK524086:BZK524115 CJG524086:CJG524115 CTC524086:CTC524115 DCY524086:DCY524115 DMU524086:DMU524115 DWQ524086:DWQ524115 EGM524086:EGM524115 EQI524086:EQI524115 FAE524086:FAE524115 FKA524086:FKA524115 FTW524086:FTW524115 GDS524086:GDS524115 GNO524086:GNO524115 GXK524086:GXK524115 HHG524086:HHG524115 HRC524086:HRC524115 IAY524086:IAY524115 IKU524086:IKU524115 IUQ524086:IUQ524115 JEM524086:JEM524115 JOI524086:JOI524115 JYE524086:JYE524115 KIA524086:KIA524115 KRW524086:KRW524115 LBS524086:LBS524115 LLO524086:LLO524115 LVK524086:LVK524115 MFG524086:MFG524115 MPC524086:MPC524115 MYY524086:MYY524115 NIU524086:NIU524115 NSQ524086:NSQ524115 OCM524086:OCM524115 OMI524086:OMI524115 OWE524086:OWE524115 PGA524086:PGA524115 PPW524086:PPW524115 PZS524086:PZS524115 QJO524086:QJO524115 QTK524086:QTK524115 RDG524086:RDG524115 RNC524086:RNC524115 RWY524086:RWY524115 SGU524086:SGU524115 SQQ524086:SQQ524115 TAM524086:TAM524115 TKI524086:TKI524115 TUE524086:TUE524115 UEA524086:UEA524115 UNW524086:UNW524115 UXS524086:UXS524115 VHO524086:VHO524115 VRK524086:VRK524115 WBG524086:WBG524115 WLC524086:WLC524115 WUY524086:WUY524115 LLO25:LLO32 IM589622:IM589651 SI589622:SI589651 ACE589622:ACE589651 AMA589622:AMA589651 AVW589622:AVW589651 BFS589622:BFS589651 BPO589622:BPO589651 BZK589622:BZK589651 CJG589622:CJG589651 CTC589622:CTC589651 DCY589622:DCY589651 DMU589622:DMU589651 DWQ589622:DWQ589651 EGM589622:EGM589651 EQI589622:EQI589651 FAE589622:FAE589651 FKA589622:FKA589651 FTW589622:FTW589651 GDS589622:GDS589651 GNO589622:GNO589651 GXK589622:GXK589651 HHG589622:HHG589651 HRC589622:HRC589651 IAY589622:IAY589651 IKU589622:IKU589651 IUQ589622:IUQ589651 JEM589622:JEM589651 JOI589622:JOI589651 JYE589622:JYE589651 KIA589622:KIA589651 KRW589622:KRW589651 LBS589622:LBS589651 LLO589622:LLO589651 LVK589622:LVK589651 MFG589622:MFG589651 MPC589622:MPC589651 MYY589622:MYY589651 NIU589622:NIU589651 NSQ589622:NSQ589651 OCM589622:OCM589651 OMI589622:OMI589651 OWE589622:OWE589651 PGA589622:PGA589651 PPW589622:PPW589651 PZS589622:PZS589651 QJO589622:QJO589651 QTK589622:QTK589651 RDG589622:RDG589651 RNC589622:RNC589651 RWY589622:RWY589651 SGU589622:SGU589651 SQQ589622:SQQ589651 TAM589622:TAM589651 TKI589622:TKI589651 TUE589622:TUE589651 UEA589622:UEA589651 UNW589622:UNW589651 UXS589622:UXS589651 VHO589622:VHO589651 VRK589622:VRK589651 WBG589622:WBG589651 WLC589622:WLC589651 WUY589622:WUY589651 LBT13:LBT24 IM655158:IM655187 SI655158:SI655187 ACE655158:ACE655187 AMA655158:AMA655187 AVW655158:AVW655187 BFS655158:BFS655187 BPO655158:BPO655187 BZK655158:BZK655187 CJG655158:CJG655187 CTC655158:CTC655187 DCY655158:DCY655187 DMU655158:DMU655187 DWQ655158:DWQ655187 EGM655158:EGM655187 EQI655158:EQI655187 FAE655158:FAE655187 FKA655158:FKA655187 FTW655158:FTW655187 GDS655158:GDS655187 GNO655158:GNO655187 GXK655158:GXK655187 HHG655158:HHG655187 HRC655158:HRC655187 IAY655158:IAY655187 IKU655158:IKU655187 IUQ655158:IUQ655187 JEM655158:JEM655187 JOI655158:JOI655187 JYE655158:JYE655187 KIA655158:KIA655187 KRW655158:KRW655187 LBS655158:LBS655187 LLO655158:LLO655187 LVK655158:LVK655187 MFG655158:MFG655187 MPC655158:MPC655187 MYY655158:MYY655187 NIU655158:NIU655187 NSQ655158:NSQ655187 OCM655158:OCM655187 OMI655158:OMI655187 OWE655158:OWE655187 PGA655158:PGA655187 PPW655158:PPW655187 PZS655158:PZS655187 QJO655158:QJO655187 QTK655158:QTK655187 RDG655158:RDG655187 RNC655158:RNC655187 RWY655158:RWY655187 SGU655158:SGU655187 SQQ655158:SQQ655187 TAM655158:TAM655187 TKI655158:TKI655187 TUE655158:TUE655187 UEA655158:UEA655187 UNW655158:UNW655187 UXS655158:UXS655187 VHO655158:VHO655187 VRK655158:VRK655187 WBG655158:WBG655187 WLC655158:WLC655187 WUY655158:WUY655187 LBS3:LBS12 IM720694:IM720723 SI720694:SI720723 ACE720694:ACE720723 AMA720694:AMA720723 AVW720694:AVW720723 BFS720694:BFS720723 BPO720694:BPO720723 BZK720694:BZK720723 CJG720694:CJG720723 CTC720694:CTC720723 DCY720694:DCY720723 DMU720694:DMU720723 DWQ720694:DWQ720723 EGM720694:EGM720723 EQI720694:EQI720723 FAE720694:FAE720723 FKA720694:FKA720723 FTW720694:FTW720723 GDS720694:GDS720723 GNO720694:GNO720723 GXK720694:GXK720723 HHG720694:HHG720723 HRC720694:HRC720723 IAY720694:IAY720723 IKU720694:IKU720723 IUQ720694:IUQ720723 JEM720694:JEM720723 JOI720694:JOI720723 JYE720694:JYE720723 KIA720694:KIA720723 KRW720694:KRW720723 LBS720694:LBS720723 LLO720694:LLO720723 LVK720694:LVK720723 MFG720694:MFG720723 MPC720694:MPC720723 MYY720694:MYY720723 NIU720694:NIU720723 NSQ720694:NSQ720723 OCM720694:OCM720723 OMI720694:OMI720723 OWE720694:OWE720723 PGA720694:PGA720723 PPW720694:PPW720723 PZS720694:PZS720723 QJO720694:QJO720723 QTK720694:QTK720723 RDG720694:RDG720723 RNC720694:RNC720723 RWY720694:RWY720723 SGU720694:SGU720723 SQQ720694:SQQ720723 TAM720694:TAM720723 TKI720694:TKI720723 TUE720694:TUE720723 UEA720694:UEA720723 UNW720694:UNW720723 UXS720694:UXS720723 VHO720694:VHO720723 VRK720694:VRK720723 WBG720694:WBG720723 WLC720694:WLC720723 WUY720694:WUY720723 LBS25:LBS32 IM786230:IM786259 SI786230:SI786259 ACE786230:ACE786259 AMA786230:AMA786259 AVW786230:AVW786259 BFS786230:BFS786259 BPO786230:BPO786259 BZK786230:BZK786259 CJG786230:CJG786259 CTC786230:CTC786259 DCY786230:DCY786259 DMU786230:DMU786259 DWQ786230:DWQ786259 EGM786230:EGM786259 EQI786230:EQI786259 FAE786230:FAE786259 FKA786230:FKA786259 FTW786230:FTW786259 GDS786230:GDS786259 GNO786230:GNO786259 GXK786230:GXK786259 HHG786230:HHG786259 HRC786230:HRC786259 IAY786230:IAY786259 IKU786230:IKU786259 IUQ786230:IUQ786259 JEM786230:JEM786259 JOI786230:JOI786259 JYE786230:JYE786259 KIA786230:KIA786259 KRW786230:KRW786259 LBS786230:LBS786259 LLO786230:LLO786259 LVK786230:LVK786259 MFG786230:MFG786259 MPC786230:MPC786259 MYY786230:MYY786259 NIU786230:NIU786259 NSQ786230:NSQ786259 OCM786230:OCM786259 OMI786230:OMI786259 OWE786230:OWE786259 PGA786230:PGA786259 PPW786230:PPW786259 PZS786230:PZS786259 QJO786230:QJO786259 QTK786230:QTK786259 RDG786230:RDG786259 RNC786230:RNC786259 RWY786230:RWY786259 SGU786230:SGU786259 SQQ786230:SQQ786259 TAM786230:TAM786259 TKI786230:TKI786259 TUE786230:TUE786259 UEA786230:UEA786259 UNW786230:UNW786259 UXS786230:UXS786259 VHO786230:VHO786259 VRK786230:VRK786259 WBG786230:WBG786259 WLC786230:WLC786259 WUY786230:WUY786259 KRX13:KRX24 IM851766:IM851795 SI851766:SI851795 ACE851766:ACE851795 AMA851766:AMA851795 AVW851766:AVW851795 BFS851766:BFS851795 BPO851766:BPO851795 BZK851766:BZK851795 CJG851766:CJG851795 CTC851766:CTC851795 DCY851766:DCY851795 DMU851766:DMU851795 DWQ851766:DWQ851795 EGM851766:EGM851795 EQI851766:EQI851795 FAE851766:FAE851795 FKA851766:FKA851795 FTW851766:FTW851795 GDS851766:GDS851795 GNO851766:GNO851795 GXK851766:GXK851795 HHG851766:HHG851795 HRC851766:HRC851795 IAY851766:IAY851795 IKU851766:IKU851795 IUQ851766:IUQ851795 JEM851766:JEM851795 JOI851766:JOI851795 JYE851766:JYE851795 KIA851766:KIA851795 KRW851766:KRW851795 LBS851766:LBS851795 LLO851766:LLO851795 LVK851766:LVK851795 MFG851766:MFG851795 MPC851766:MPC851795 MYY851766:MYY851795 NIU851766:NIU851795 NSQ851766:NSQ851795 OCM851766:OCM851795 OMI851766:OMI851795 OWE851766:OWE851795 PGA851766:PGA851795 PPW851766:PPW851795 PZS851766:PZS851795 QJO851766:QJO851795 QTK851766:QTK851795 RDG851766:RDG851795 RNC851766:RNC851795 RWY851766:RWY851795 SGU851766:SGU851795 SQQ851766:SQQ851795 TAM851766:TAM851795 TKI851766:TKI851795 TUE851766:TUE851795 UEA851766:UEA851795 UNW851766:UNW851795 UXS851766:UXS851795 VHO851766:VHO851795 VRK851766:VRK851795 WBG851766:WBG851795 WLC851766:WLC851795 WUY851766:WUY851795 KRW3:KRW12 IM917302:IM917331 SI917302:SI917331 ACE917302:ACE917331 AMA917302:AMA917331 AVW917302:AVW917331 BFS917302:BFS917331 BPO917302:BPO917331 BZK917302:BZK917331 CJG917302:CJG917331 CTC917302:CTC917331 DCY917302:DCY917331 DMU917302:DMU917331 DWQ917302:DWQ917331 EGM917302:EGM917331 EQI917302:EQI917331 FAE917302:FAE917331 FKA917302:FKA917331 FTW917302:FTW917331 GDS917302:GDS917331 GNO917302:GNO917331 GXK917302:GXK917331 HHG917302:HHG917331 HRC917302:HRC917331 IAY917302:IAY917331 IKU917302:IKU917331 IUQ917302:IUQ917331 JEM917302:JEM917331 JOI917302:JOI917331 JYE917302:JYE917331 KIA917302:KIA917331 KRW917302:KRW917331 LBS917302:LBS917331 LLO917302:LLO917331 LVK917302:LVK917331 MFG917302:MFG917331 MPC917302:MPC917331 MYY917302:MYY917331 NIU917302:NIU917331 NSQ917302:NSQ917331 OCM917302:OCM917331 OMI917302:OMI917331 OWE917302:OWE917331 PGA917302:PGA917331 PPW917302:PPW917331 PZS917302:PZS917331 QJO917302:QJO917331 QTK917302:QTK917331 RDG917302:RDG917331 RNC917302:RNC917331 RWY917302:RWY917331 SGU917302:SGU917331 SQQ917302:SQQ917331 TAM917302:TAM917331 TKI917302:TKI917331 TUE917302:TUE917331 UEA917302:UEA917331 UNW917302:UNW917331 UXS917302:UXS917331 VHO917302:VHO917331 VRK917302:VRK917331 WBG917302:WBG917331 WLC917302:WLC917331 WUY917302:WUY917331 KRW25:KRW32 IM982838:IM982867 SI982838:SI982867 ACE982838:ACE982867 AMA982838:AMA982867 AVW982838:AVW982867 BFS982838:BFS982867 BPO982838:BPO982867 BZK982838:BZK982867 CJG982838:CJG982867 CTC982838:CTC982867 DCY982838:DCY982867 DMU982838:DMU982867 DWQ982838:DWQ982867 EGM982838:EGM982867 EQI982838:EQI982867 FAE982838:FAE982867 FKA982838:FKA982867 FTW982838:FTW982867 GDS982838:GDS982867 GNO982838:GNO982867 GXK982838:GXK982867 HHG982838:HHG982867 HRC982838:HRC982867 IAY982838:IAY982867 IKU982838:IKU982867 IUQ982838:IUQ982867 JEM982838:JEM982867 JOI982838:JOI982867 JYE982838:JYE982867 KIA982838:KIA982867 KRW982838:KRW982867 LBS982838:LBS982867 LLO982838:LLO982867 LVK982838:LVK982867 MFG982838:MFG982867 MPC982838:MPC982867 MYY982838:MYY982867 NIU982838:NIU982867 NSQ982838:NSQ982867 OCM982838:OCM982867 OMI982838:OMI982867 OWE982838:OWE982867 PGA982838:PGA982867 PPW982838:PPW982867 PZS982838:PZS982867 QJO982838:QJO982867 QTK982838:QTK982867 RDG982838:RDG982867 RNC982838:RNC982867 RWY982838:RWY982867 SGU982838:SGU982867 SQQ982838:SQQ982867 TAM982838:TAM982867 TKI982838:TKI982867 TUE982838:TUE982867 UEA982838:UEA982867 UNW982838:UNW982867 UXS982838:UXS982867 VHO982838:VHO982867 VRK982838:VRK982867 WBG982838:WBG982867 WLC982838:WLC982867 WUY982838:WUY982867 KIB13:KIB24 IM65367:IM65396 SI65367:SI65396 ACE65367:ACE65396 AMA65367:AMA65396 AVW65367:AVW65396 BFS65367:BFS65396 BPO65367:BPO65396 BZK65367:BZK65396 CJG65367:CJG65396 CTC65367:CTC65396 DCY65367:DCY65396 DMU65367:DMU65396 DWQ65367:DWQ65396 EGM65367:EGM65396 EQI65367:EQI65396 FAE65367:FAE65396 FKA65367:FKA65396 FTW65367:FTW65396 GDS65367:GDS65396 GNO65367:GNO65396 GXK65367:GXK65396 HHG65367:HHG65396 HRC65367:HRC65396 IAY65367:IAY65396 IKU65367:IKU65396 IUQ65367:IUQ65396 JEM65367:JEM65396 JOI65367:JOI65396 JYE65367:JYE65396 KIA65367:KIA65396 KRW65367:KRW65396 LBS65367:LBS65396 LLO65367:LLO65396 LVK65367:LVK65396 MFG65367:MFG65396 MPC65367:MPC65396 MYY65367:MYY65396 NIU65367:NIU65396 NSQ65367:NSQ65396 OCM65367:OCM65396 OMI65367:OMI65396 OWE65367:OWE65396 PGA65367:PGA65396 PPW65367:PPW65396 PZS65367:PZS65396 QJO65367:QJO65396 QTK65367:QTK65396 RDG65367:RDG65396 RNC65367:RNC65396 RWY65367:RWY65396 SGU65367:SGU65396 SQQ65367:SQQ65396 TAM65367:TAM65396 TKI65367:TKI65396 TUE65367:TUE65396 UEA65367:UEA65396 UNW65367:UNW65396 UXS65367:UXS65396 VHO65367:VHO65396 VRK65367:VRK65396 WBG65367:WBG65396 WLC65367:WLC65396 WUY65367:WUY65396 KIA3:KIA12 IM130903:IM130932 SI130903:SI130932 ACE130903:ACE130932 AMA130903:AMA130932 AVW130903:AVW130932 BFS130903:BFS130932 BPO130903:BPO130932 BZK130903:BZK130932 CJG130903:CJG130932 CTC130903:CTC130932 DCY130903:DCY130932 DMU130903:DMU130932 DWQ130903:DWQ130932 EGM130903:EGM130932 EQI130903:EQI130932 FAE130903:FAE130932 FKA130903:FKA130932 FTW130903:FTW130932 GDS130903:GDS130932 GNO130903:GNO130932 GXK130903:GXK130932 HHG130903:HHG130932 HRC130903:HRC130932 IAY130903:IAY130932 IKU130903:IKU130932 IUQ130903:IUQ130932 JEM130903:JEM130932 JOI130903:JOI130932 JYE130903:JYE130932 KIA130903:KIA130932 KRW130903:KRW130932 LBS130903:LBS130932 LLO130903:LLO130932 LVK130903:LVK130932 MFG130903:MFG130932 MPC130903:MPC130932 MYY130903:MYY130932 NIU130903:NIU130932 NSQ130903:NSQ130932 OCM130903:OCM130932 OMI130903:OMI130932 OWE130903:OWE130932 PGA130903:PGA130932 PPW130903:PPW130932 PZS130903:PZS130932 QJO130903:QJO130932 QTK130903:QTK130932 RDG130903:RDG130932 RNC130903:RNC130932 RWY130903:RWY130932 SGU130903:SGU130932 SQQ130903:SQQ130932 TAM130903:TAM130932 TKI130903:TKI130932 TUE130903:TUE130932 UEA130903:UEA130932 UNW130903:UNW130932 UXS130903:UXS130932 VHO130903:VHO130932 VRK130903:VRK130932 WBG130903:WBG130932 WLC130903:WLC130932 WUY130903:WUY130932 KIA25:KIA32 IM196439:IM196468 SI196439:SI196468 ACE196439:ACE196468 AMA196439:AMA196468 AVW196439:AVW196468 BFS196439:BFS196468 BPO196439:BPO196468 BZK196439:BZK196468 CJG196439:CJG196468 CTC196439:CTC196468 DCY196439:DCY196468 DMU196439:DMU196468 DWQ196439:DWQ196468 EGM196439:EGM196468 EQI196439:EQI196468 FAE196439:FAE196468 FKA196439:FKA196468 FTW196439:FTW196468 GDS196439:GDS196468 GNO196439:GNO196468 GXK196439:GXK196468 HHG196439:HHG196468 HRC196439:HRC196468 IAY196439:IAY196468 IKU196439:IKU196468 IUQ196439:IUQ196468 JEM196439:JEM196468 JOI196439:JOI196468 JYE196439:JYE196468 KIA196439:KIA196468 KRW196439:KRW196468 LBS196439:LBS196468 LLO196439:LLO196468 LVK196439:LVK196468 MFG196439:MFG196468 MPC196439:MPC196468 MYY196439:MYY196468 NIU196439:NIU196468 NSQ196439:NSQ196468 OCM196439:OCM196468 OMI196439:OMI196468 OWE196439:OWE196468 PGA196439:PGA196468 PPW196439:PPW196468 PZS196439:PZS196468 QJO196439:QJO196468 QTK196439:QTK196468 RDG196439:RDG196468 RNC196439:RNC196468 RWY196439:RWY196468 SGU196439:SGU196468 SQQ196439:SQQ196468 TAM196439:TAM196468 TKI196439:TKI196468 TUE196439:TUE196468 UEA196439:UEA196468 UNW196439:UNW196468 UXS196439:UXS196468 VHO196439:VHO196468 VRK196439:VRK196468 WBG196439:WBG196468 WLC196439:WLC196468 WUY196439:WUY196468 JYF13:JYF24 IM261975:IM262004 SI261975:SI262004 ACE261975:ACE262004 AMA261975:AMA262004 AVW261975:AVW262004 BFS261975:BFS262004 BPO261975:BPO262004 BZK261975:BZK262004 CJG261975:CJG262004 CTC261975:CTC262004 DCY261975:DCY262004 DMU261975:DMU262004 DWQ261975:DWQ262004 EGM261975:EGM262004 EQI261975:EQI262004 FAE261975:FAE262004 FKA261975:FKA262004 FTW261975:FTW262004 GDS261975:GDS262004 GNO261975:GNO262004 GXK261975:GXK262004 HHG261975:HHG262004 HRC261975:HRC262004 IAY261975:IAY262004 IKU261975:IKU262004 IUQ261975:IUQ262004 JEM261975:JEM262004 JOI261975:JOI262004 JYE261975:JYE262004 KIA261975:KIA262004 KRW261975:KRW262004 LBS261975:LBS262004 LLO261975:LLO262004 LVK261975:LVK262004 MFG261975:MFG262004 MPC261975:MPC262004 MYY261975:MYY262004 NIU261975:NIU262004 NSQ261975:NSQ262004 OCM261975:OCM262004 OMI261975:OMI262004 OWE261975:OWE262004 PGA261975:PGA262004 PPW261975:PPW262004 PZS261975:PZS262004 QJO261975:QJO262004 QTK261975:QTK262004 RDG261975:RDG262004 RNC261975:RNC262004 RWY261975:RWY262004 SGU261975:SGU262004 SQQ261975:SQQ262004 TAM261975:TAM262004 TKI261975:TKI262004 TUE261975:TUE262004 UEA261975:UEA262004 UNW261975:UNW262004 UXS261975:UXS262004 VHO261975:VHO262004 VRK261975:VRK262004 WBG261975:WBG262004 WLC261975:WLC262004 WUY261975:WUY262004 JYE3:JYE12 IM327511:IM327540 SI327511:SI327540 ACE327511:ACE327540 AMA327511:AMA327540 AVW327511:AVW327540 BFS327511:BFS327540 BPO327511:BPO327540 BZK327511:BZK327540 CJG327511:CJG327540 CTC327511:CTC327540 DCY327511:DCY327540 DMU327511:DMU327540 DWQ327511:DWQ327540 EGM327511:EGM327540 EQI327511:EQI327540 FAE327511:FAE327540 FKA327511:FKA327540 FTW327511:FTW327540 GDS327511:GDS327540 GNO327511:GNO327540 GXK327511:GXK327540 HHG327511:HHG327540 HRC327511:HRC327540 IAY327511:IAY327540 IKU327511:IKU327540 IUQ327511:IUQ327540 JEM327511:JEM327540 JOI327511:JOI327540 JYE327511:JYE327540 KIA327511:KIA327540 KRW327511:KRW327540 LBS327511:LBS327540 LLO327511:LLO327540 LVK327511:LVK327540 MFG327511:MFG327540 MPC327511:MPC327540 MYY327511:MYY327540 NIU327511:NIU327540 NSQ327511:NSQ327540 OCM327511:OCM327540 OMI327511:OMI327540 OWE327511:OWE327540 PGA327511:PGA327540 PPW327511:PPW327540 PZS327511:PZS327540 QJO327511:QJO327540 QTK327511:QTK327540 RDG327511:RDG327540 RNC327511:RNC327540 RWY327511:RWY327540 SGU327511:SGU327540 SQQ327511:SQQ327540 TAM327511:TAM327540 TKI327511:TKI327540 TUE327511:TUE327540 UEA327511:UEA327540 UNW327511:UNW327540 UXS327511:UXS327540 VHO327511:VHO327540 VRK327511:VRK327540 WBG327511:WBG327540 WLC327511:WLC327540 WUY327511:WUY327540 JYE25:JYE32 IM393047:IM393076 SI393047:SI393076 ACE393047:ACE393076 AMA393047:AMA393076 AVW393047:AVW393076 BFS393047:BFS393076 BPO393047:BPO393076 BZK393047:BZK393076 CJG393047:CJG393076 CTC393047:CTC393076 DCY393047:DCY393076 DMU393047:DMU393076 DWQ393047:DWQ393076 EGM393047:EGM393076 EQI393047:EQI393076 FAE393047:FAE393076 FKA393047:FKA393076 FTW393047:FTW393076 GDS393047:GDS393076 GNO393047:GNO393076 GXK393047:GXK393076 HHG393047:HHG393076 HRC393047:HRC393076 IAY393047:IAY393076 IKU393047:IKU393076 IUQ393047:IUQ393076 JEM393047:JEM393076 JOI393047:JOI393076 JYE393047:JYE393076 KIA393047:KIA393076 KRW393047:KRW393076 LBS393047:LBS393076 LLO393047:LLO393076 LVK393047:LVK393076 MFG393047:MFG393076 MPC393047:MPC393076 MYY393047:MYY393076 NIU393047:NIU393076 NSQ393047:NSQ393076 OCM393047:OCM393076 OMI393047:OMI393076 OWE393047:OWE393076 PGA393047:PGA393076 PPW393047:PPW393076 PZS393047:PZS393076 QJO393047:QJO393076 QTK393047:QTK393076 RDG393047:RDG393076 RNC393047:RNC393076 RWY393047:RWY393076 SGU393047:SGU393076 SQQ393047:SQQ393076 TAM393047:TAM393076 TKI393047:TKI393076 TUE393047:TUE393076 UEA393047:UEA393076 UNW393047:UNW393076 UXS393047:UXS393076 VHO393047:VHO393076 VRK393047:VRK393076 WBG393047:WBG393076 WLC393047:WLC393076 WUY393047:WUY393076 JOJ13:JOJ24 IM458583:IM458612 SI458583:SI458612 ACE458583:ACE458612 AMA458583:AMA458612 AVW458583:AVW458612 BFS458583:BFS458612 BPO458583:BPO458612 BZK458583:BZK458612 CJG458583:CJG458612 CTC458583:CTC458612 DCY458583:DCY458612 DMU458583:DMU458612 DWQ458583:DWQ458612 EGM458583:EGM458612 EQI458583:EQI458612 FAE458583:FAE458612 FKA458583:FKA458612 FTW458583:FTW458612 GDS458583:GDS458612 GNO458583:GNO458612 GXK458583:GXK458612 HHG458583:HHG458612 HRC458583:HRC458612 IAY458583:IAY458612 IKU458583:IKU458612 IUQ458583:IUQ458612 JEM458583:JEM458612 JOI458583:JOI458612 JYE458583:JYE458612 KIA458583:KIA458612 KRW458583:KRW458612 LBS458583:LBS458612 LLO458583:LLO458612 LVK458583:LVK458612 MFG458583:MFG458612 MPC458583:MPC458612 MYY458583:MYY458612 NIU458583:NIU458612 NSQ458583:NSQ458612 OCM458583:OCM458612 OMI458583:OMI458612 OWE458583:OWE458612 PGA458583:PGA458612 PPW458583:PPW458612 PZS458583:PZS458612 QJO458583:QJO458612 QTK458583:QTK458612 RDG458583:RDG458612 RNC458583:RNC458612 RWY458583:RWY458612 SGU458583:SGU458612 SQQ458583:SQQ458612 TAM458583:TAM458612 TKI458583:TKI458612 TUE458583:TUE458612 UEA458583:UEA458612 UNW458583:UNW458612 UXS458583:UXS458612 VHO458583:VHO458612 VRK458583:VRK458612 WBG458583:WBG458612 WLC458583:WLC458612 WUY458583:WUY458612 JOI3:JOI12 IM524119:IM524148 SI524119:SI524148 ACE524119:ACE524148 AMA524119:AMA524148 AVW524119:AVW524148 BFS524119:BFS524148 BPO524119:BPO524148 BZK524119:BZK524148 CJG524119:CJG524148 CTC524119:CTC524148 DCY524119:DCY524148 DMU524119:DMU524148 DWQ524119:DWQ524148 EGM524119:EGM524148 EQI524119:EQI524148 FAE524119:FAE524148 FKA524119:FKA524148 FTW524119:FTW524148 GDS524119:GDS524148 GNO524119:GNO524148 GXK524119:GXK524148 HHG524119:HHG524148 HRC524119:HRC524148 IAY524119:IAY524148 IKU524119:IKU524148 IUQ524119:IUQ524148 JEM524119:JEM524148 JOI524119:JOI524148 JYE524119:JYE524148 KIA524119:KIA524148 KRW524119:KRW524148 LBS524119:LBS524148 LLO524119:LLO524148 LVK524119:LVK524148 MFG524119:MFG524148 MPC524119:MPC524148 MYY524119:MYY524148 NIU524119:NIU524148 NSQ524119:NSQ524148 OCM524119:OCM524148 OMI524119:OMI524148 OWE524119:OWE524148 PGA524119:PGA524148 PPW524119:PPW524148 PZS524119:PZS524148 QJO524119:QJO524148 QTK524119:QTK524148 RDG524119:RDG524148 RNC524119:RNC524148 RWY524119:RWY524148 SGU524119:SGU524148 SQQ524119:SQQ524148 TAM524119:TAM524148 TKI524119:TKI524148 TUE524119:TUE524148 UEA524119:UEA524148 UNW524119:UNW524148 UXS524119:UXS524148 VHO524119:VHO524148 VRK524119:VRK524148 WBG524119:WBG524148 WLC524119:WLC524148 WUY524119:WUY524148 JOI25:JOI32 IM589655:IM589684 SI589655:SI589684 ACE589655:ACE589684 AMA589655:AMA589684 AVW589655:AVW589684 BFS589655:BFS589684 BPO589655:BPO589684 BZK589655:BZK589684 CJG589655:CJG589684 CTC589655:CTC589684 DCY589655:DCY589684 DMU589655:DMU589684 DWQ589655:DWQ589684 EGM589655:EGM589684 EQI589655:EQI589684 FAE589655:FAE589684 FKA589655:FKA589684 FTW589655:FTW589684 GDS589655:GDS589684 GNO589655:GNO589684 GXK589655:GXK589684 HHG589655:HHG589684 HRC589655:HRC589684 IAY589655:IAY589684 IKU589655:IKU589684 IUQ589655:IUQ589684 JEM589655:JEM589684 JOI589655:JOI589684 JYE589655:JYE589684 KIA589655:KIA589684 KRW589655:KRW589684 LBS589655:LBS589684 LLO589655:LLO589684 LVK589655:LVK589684 MFG589655:MFG589684 MPC589655:MPC589684 MYY589655:MYY589684 NIU589655:NIU589684 NSQ589655:NSQ589684 OCM589655:OCM589684 OMI589655:OMI589684 OWE589655:OWE589684 PGA589655:PGA589684 PPW589655:PPW589684 PZS589655:PZS589684 QJO589655:QJO589684 QTK589655:QTK589684 RDG589655:RDG589684 RNC589655:RNC589684 RWY589655:RWY589684 SGU589655:SGU589684 SQQ589655:SQQ589684 TAM589655:TAM589684 TKI589655:TKI589684 TUE589655:TUE589684 UEA589655:UEA589684 UNW589655:UNW589684 UXS589655:UXS589684 VHO589655:VHO589684 VRK589655:VRK589684 WBG589655:WBG589684 WLC589655:WLC589684 WUY589655:WUY589684 JEN13:JEN24 IM655191:IM655220 SI655191:SI655220 ACE655191:ACE655220 AMA655191:AMA655220 AVW655191:AVW655220 BFS655191:BFS655220 BPO655191:BPO655220 BZK655191:BZK655220 CJG655191:CJG655220 CTC655191:CTC655220 DCY655191:DCY655220 DMU655191:DMU655220 DWQ655191:DWQ655220 EGM655191:EGM655220 EQI655191:EQI655220 FAE655191:FAE655220 FKA655191:FKA655220 FTW655191:FTW655220 GDS655191:GDS655220 GNO655191:GNO655220 GXK655191:GXK655220 HHG655191:HHG655220 HRC655191:HRC655220 IAY655191:IAY655220 IKU655191:IKU655220 IUQ655191:IUQ655220 JEM655191:JEM655220 JOI655191:JOI655220 JYE655191:JYE655220 KIA655191:KIA655220 KRW655191:KRW655220 LBS655191:LBS655220 LLO655191:LLO655220 LVK655191:LVK655220 MFG655191:MFG655220 MPC655191:MPC655220 MYY655191:MYY655220 NIU655191:NIU655220 NSQ655191:NSQ655220 OCM655191:OCM655220 OMI655191:OMI655220 OWE655191:OWE655220 PGA655191:PGA655220 PPW655191:PPW655220 PZS655191:PZS655220 QJO655191:QJO655220 QTK655191:QTK655220 RDG655191:RDG655220 RNC655191:RNC655220 RWY655191:RWY655220 SGU655191:SGU655220 SQQ655191:SQQ655220 TAM655191:TAM655220 TKI655191:TKI655220 TUE655191:TUE655220 UEA655191:UEA655220 UNW655191:UNW655220 UXS655191:UXS655220 VHO655191:VHO655220 VRK655191:VRK655220 WBG655191:WBG655220 WLC655191:WLC655220 WUY655191:WUY655220 JEM3:JEM12 IM720727:IM720756 SI720727:SI720756 ACE720727:ACE720756 AMA720727:AMA720756 AVW720727:AVW720756 BFS720727:BFS720756 BPO720727:BPO720756 BZK720727:BZK720756 CJG720727:CJG720756 CTC720727:CTC720756 DCY720727:DCY720756 DMU720727:DMU720756 DWQ720727:DWQ720756 EGM720727:EGM720756 EQI720727:EQI720756 FAE720727:FAE720756 FKA720727:FKA720756 FTW720727:FTW720756 GDS720727:GDS720756 GNO720727:GNO720756 GXK720727:GXK720756 HHG720727:HHG720756 HRC720727:HRC720756 IAY720727:IAY720756 IKU720727:IKU720756 IUQ720727:IUQ720756 JEM720727:JEM720756 JOI720727:JOI720756 JYE720727:JYE720756 KIA720727:KIA720756 KRW720727:KRW720756 LBS720727:LBS720756 LLO720727:LLO720756 LVK720727:LVK720756 MFG720727:MFG720756 MPC720727:MPC720756 MYY720727:MYY720756 NIU720727:NIU720756 NSQ720727:NSQ720756 OCM720727:OCM720756 OMI720727:OMI720756 OWE720727:OWE720756 PGA720727:PGA720756 PPW720727:PPW720756 PZS720727:PZS720756 QJO720727:QJO720756 QTK720727:QTK720756 RDG720727:RDG720756 RNC720727:RNC720756 RWY720727:RWY720756 SGU720727:SGU720756 SQQ720727:SQQ720756 TAM720727:TAM720756 TKI720727:TKI720756 TUE720727:TUE720756 UEA720727:UEA720756 UNW720727:UNW720756 UXS720727:UXS720756 VHO720727:VHO720756 VRK720727:VRK720756 WBG720727:WBG720756 WLC720727:WLC720756 WUY720727:WUY720756 JEM25:JEM32 IM786263:IM786292 SI786263:SI786292 ACE786263:ACE786292 AMA786263:AMA786292 AVW786263:AVW786292 BFS786263:BFS786292 BPO786263:BPO786292 BZK786263:BZK786292 CJG786263:CJG786292 CTC786263:CTC786292 DCY786263:DCY786292 DMU786263:DMU786292 DWQ786263:DWQ786292 EGM786263:EGM786292 EQI786263:EQI786292 FAE786263:FAE786292 FKA786263:FKA786292 FTW786263:FTW786292 GDS786263:GDS786292 GNO786263:GNO786292 GXK786263:GXK786292 HHG786263:HHG786292 HRC786263:HRC786292 IAY786263:IAY786292 IKU786263:IKU786292 IUQ786263:IUQ786292 JEM786263:JEM786292 JOI786263:JOI786292 JYE786263:JYE786292 KIA786263:KIA786292 KRW786263:KRW786292 LBS786263:LBS786292 LLO786263:LLO786292 LVK786263:LVK786292 MFG786263:MFG786292 MPC786263:MPC786292 MYY786263:MYY786292 NIU786263:NIU786292 NSQ786263:NSQ786292 OCM786263:OCM786292 OMI786263:OMI786292 OWE786263:OWE786292 PGA786263:PGA786292 PPW786263:PPW786292 PZS786263:PZS786292 QJO786263:QJO786292 QTK786263:QTK786292 RDG786263:RDG786292 RNC786263:RNC786292 RWY786263:RWY786292 SGU786263:SGU786292 SQQ786263:SQQ786292 TAM786263:TAM786292 TKI786263:TKI786292 TUE786263:TUE786292 UEA786263:UEA786292 UNW786263:UNW786292 UXS786263:UXS786292 VHO786263:VHO786292 VRK786263:VRK786292 WBG786263:WBG786292 WLC786263:WLC786292 WUY786263:WUY786292 IUR13:IUR24 IM851799:IM851828 SI851799:SI851828 ACE851799:ACE851828 AMA851799:AMA851828 AVW851799:AVW851828 BFS851799:BFS851828 BPO851799:BPO851828 BZK851799:BZK851828 CJG851799:CJG851828 CTC851799:CTC851828 DCY851799:DCY851828 DMU851799:DMU851828 DWQ851799:DWQ851828 EGM851799:EGM851828 EQI851799:EQI851828 FAE851799:FAE851828 FKA851799:FKA851828 FTW851799:FTW851828 GDS851799:GDS851828 GNO851799:GNO851828 GXK851799:GXK851828 HHG851799:HHG851828 HRC851799:HRC851828 IAY851799:IAY851828 IKU851799:IKU851828 IUQ851799:IUQ851828 JEM851799:JEM851828 JOI851799:JOI851828 JYE851799:JYE851828 KIA851799:KIA851828 KRW851799:KRW851828 LBS851799:LBS851828 LLO851799:LLO851828 LVK851799:LVK851828 MFG851799:MFG851828 MPC851799:MPC851828 MYY851799:MYY851828 NIU851799:NIU851828 NSQ851799:NSQ851828 OCM851799:OCM851828 OMI851799:OMI851828 OWE851799:OWE851828 PGA851799:PGA851828 PPW851799:PPW851828 PZS851799:PZS851828 QJO851799:QJO851828 QTK851799:QTK851828 RDG851799:RDG851828 RNC851799:RNC851828 RWY851799:RWY851828 SGU851799:SGU851828 SQQ851799:SQQ851828 TAM851799:TAM851828 TKI851799:TKI851828 TUE851799:TUE851828 UEA851799:UEA851828 UNW851799:UNW851828 UXS851799:UXS851828 VHO851799:VHO851828 VRK851799:VRK851828 WBG851799:WBG851828 WLC851799:WLC851828 WUY851799:WUY851828 IUQ3:IUQ12 IM917335:IM917364 SI917335:SI917364 ACE917335:ACE917364 AMA917335:AMA917364 AVW917335:AVW917364 BFS917335:BFS917364 BPO917335:BPO917364 BZK917335:BZK917364 CJG917335:CJG917364 CTC917335:CTC917364 DCY917335:DCY917364 DMU917335:DMU917364 DWQ917335:DWQ917364 EGM917335:EGM917364 EQI917335:EQI917364 FAE917335:FAE917364 FKA917335:FKA917364 FTW917335:FTW917364 GDS917335:GDS917364 GNO917335:GNO917364 GXK917335:GXK917364 HHG917335:HHG917364 HRC917335:HRC917364 IAY917335:IAY917364 IKU917335:IKU917364 IUQ917335:IUQ917364 JEM917335:JEM917364 JOI917335:JOI917364 JYE917335:JYE917364 KIA917335:KIA917364 KRW917335:KRW917364 LBS917335:LBS917364 LLO917335:LLO917364 LVK917335:LVK917364 MFG917335:MFG917364 MPC917335:MPC917364 MYY917335:MYY917364 NIU917335:NIU917364 NSQ917335:NSQ917364 OCM917335:OCM917364 OMI917335:OMI917364 OWE917335:OWE917364 PGA917335:PGA917364 PPW917335:PPW917364 PZS917335:PZS917364 QJO917335:QJO917364 QTK917335:QTK917364 RDG917335:RDG917364 RNC917335:RNC917364 RWY917335:RWY917364 SGU917335:SGU917364 SQQ917335:SQQ917364 TAM917335:TAM917364 TKI917335:TKI917364 TUE917335:TUE917364 UEA917335:UEA917364 UNW917335:UNW917364 UXS917335:UXS917364 VHO917335:VHO917364 VRK917335:VRK917364 WBG917335:WBG917364 WLC917335:WLC917364 WUY917335:WUY917364 IUQ25:IUQ32 IM982871:IM982900 SI982871:SI982900 ACE982871:ACE982900 AMA982871:AMA982900 AVW982871:AVW982900 BFS982871:BFS982900 BPO982871:BPO982900 BZK982871:BZK982900 CJG982871:CJG982900 CTC982871:CTC982900 DCY982871:DCY982900 DMU982871:DMU982900 DWQ982871:DWQ982900 EGM982871:EGM982900 EQI982871:EQI982900 FAE982871:FAE982900 FKA982871:FKA982900 FTW982871:FTW982900 GDS982871:GDS982900 GNO982871:GNO982900 GXK982871:GXK982900 HHG982871:HHG982900 HRC982871:HRC982900 IAY982871:IAY982900 IKU982871:IKU982900 IUQ982871:IUQ982900 JEM982871:JEM982900 JOI982871:JOI982900 JYE982871:JYE982900 KIA982871:KIA982900 KRW982871:KRW982900 LBS982871:LBS982900 LLO982871:LLO982900 LVK982871:LVK982900 MFG982871:MFG982900 MPC982871:MPC982900 MYY982871:MYY982900 NIU982871:NIU982900 NSQ982871:NSQ982900 OCM982871:OCM982900 OMI982871:OMI982900 OWE982871:OWE982900 PGA982871:PGA982900 PPW982871:PPW982900 PZS982871:PZS982900 QJO982871:QJO982900 QTK982871:QTK982900 RDG982871:RDG982900 RNC982871:RNC982900 RWY982871:RWY982900 SGU982871:SGU982900 SQQ982871:SQQ982900 TAM982871:TAM982900 TKI982871:TKI982900 TUE982871:TUE982900 UEA982871:UEA982900 UNW982871:UNW982900 UXS982871:UXS982900 VHO982871:VHO982900 VRK982871:VRK982900 WBG982871:WBG982900 WLC982871:WLC982900 WUY982871:WUY982900 IKV13:IKV24 IM65400:IM65429 SI65400:SI65429 ACE65400:ACE65429 AMA65400:AMA65429 AVW65400:AVW65429 BFS65400:BFS65429 BPO65400:BPO65429 BZK65400:BZK65429 CJG65400:CJG65429 CTC65400:CTC65429 DCY65400:DCY65429 DMU65400:DMU65429 DWQ65400:DWQ65429 EGM65400:EGM65429 EQI65400:EQI65429 FAE65400:FAE65429 FKA65400:FKA65429 FTW65400:FTW65429 GDS65400:GDS65429 GNO65400:GNO65429 GXK65400:GXK65429 HHG65400:HHG65429 HRC65400:HRC65429 IAY65400:IAY65429 IKU65400:IKU65429 IUQ65400:IUQ65429 JEM65400:JEM65429 JOI65400:JOI65429 JYE65400:JYE65429 KIA65400:KIA65429 KRW65400:KRW65429 LBS65400:LBS65429 LLO65400:LLO65429 LVK65400:LVK65429 MFG65400:MFG65429 MPC65400:MPC65429 MYY65400:MYY65429 NIU65400:NIU65429 NSQ65400:NSQ65429 OCM65400:OCM65429 OMI65400:OMI65429 OWE65400:OWE65429 PGA65400:PGA65429 PPW65400:PPW65429 PZS65400:PZS65429 QJO65400:QJO65429 QTK65400:QTK65429 RDG65400:RDG65429 RNC65400:RNC65429 RWY65400:RWY65429 SGU65400:SGU65429 SQQ65400:SQQ65429 TAM65400:TAM65429 TKI65400:TKI65429 TUE65400:TUE65429 UEA65400:UEA65429 UNW65400:UNW65429 UXS65400:UXS65429 VHO65400:VHO65429 VRK65400:VRK65429 WBG65400:WBG65429 WLC65400:WLC65429 WUY65400:WUY65429 IKU3:IKU12 IM130936:IM130965 SI130936:SI130965 ACE130936:ACE130965 AMA130936:AMA130965 AVW130936:AVW130965 BFS130936:BFS130965 BPO130936:BPO130965 BZK130936:BZK130965 CJG130936:CJG130965 CTC130936:CTC130965 DCY130936:DCY130965 DMU130936:DMU130965 DWQ130936:DWQ130965 EGM130936:EGM130965 EQI130936:EQI130965 FAE130936:FAE130965 FKA130936:FKA130965 FTW130936:FTW130965 GDS130936:GDS130965 GNO130936:GNO130965 GXK130936:GXK130965 HHG130936:HHG130965 HRC130936:HRC130965 IAY130936:IAY130965 IKU130936:IKU130965 IUQ130936:IUQ130965 JEM130936:JEM130965 JOI130936:JOI130965 JYE130936:JYE130965 KIA130936:KIA130965 KRW130936:KRW130965 LBS130936:LBS130965 LLO130936:LLO130965 LVK130936:LVK130965 MFG130936:MFG130965 MPC130936:MPC130965 MYY130936:MYY130965 NIU130936:NIU130965 NSQ130936:NSQ130965 OCM130936:OCM130965 OMI130936:OMI130965 OWE130936:OWE130965 PGA130936:PGA130965 PPW130936:PPW130965 PZS130936:PZS130965 QJO130936:QJO130965 QTK130936:QTK130965 RDG130936:RDG130965 RNC130936:RNC130965 RWY130936:RWY130965 SGU130936:SGU130965 SQQ130936:SQQ130965 TAM130936:TAM130965 TKI130936:TKI130965 TUE130936:TUE130965 UEA130936:UEA130965 UNW130936:UNW130965 UXS130936:UXS130965 VHO130936:VHO130965 VRK130936:VRK130965 WBG130936:WBG130965 WLC130936:WLC130965 WUY130936:WUY130965 IKU25:IKU32 IM196472:IM196501 SI196472:SI196501 ACE196472:ACE196501 AMA196472:AMA196501 AVW196472:AVW196501 BFS196472:BFS196501 BPO196472:BPO196501 BZK196472:BZK196501 CJG196472:CJG196501 CTC196472:CTC196501 DCY196472:DCY196501 DMU196472:DMU196501 DWQ196472:DWQ196501 EGM196472:EGM196501 EQI196472:EQI196501 FAE196472:FAE196501 FKA196472:FKA196501 FTW196472:FTW196501 GDS196472:GDS196501 GNO196472:GNO196501 GXK196472:GXK196501 HHG196472:HHG196501 HRC196472:HRC196501 IAY196472:IAY196501 IKU196472:IKU196501 IUQ196472:IUQ196501 JEM196472:JEM196501 JOI196472:JOI196501 JYE196472:JYE196501 KIA196472:KIA196501 KRW196472:KRW196501 LBS196472:LBS196501 LLO196472:LLO196501 LVK196472:LVK196501 MFG196472:MFG196501 MPC196472:MPC196501 MYY196472:MYY196501 NIU196472:NIU196501 NSQ196472:NSQ196501 OCM196472:OCM196501 OMI196472:OMI196501 OWE196472:OWE196501 PGA196472:PGA196501 PPW196472:PPW196501 PZS196472:PZS196501 QJO196472:QJO196501 QTK196472:QTK196501 RDG196472:RDG196501 RNC196472:RNC196501 RWY196472:RWY196501 SGU196472:SGU196501 SQQ196472:SQQ196501 TAM196472:TAM196501 TKI196472:TKI196501 TUE196472:TUE196501 UEA196472:UEA196501 UNW196472:UNW196501 UXS196472:UXS196501 VHO196472:VHO196501 VRK196472:VRK196501 WBG196472:WBG196501 WLC196472:WLC196501 WUY196472:WUY196501 IAZ13:IAZ24 IM262008:IM262037 SI262008:SI262037 ACE262008:ACE262037 AMA262008:AMA262037 AVW262008:AVW262037 BFS262008:BFS262037 BPO262008:BPO262037 BZK262008:BZK262037 CJG262008:CJG262037 CTC262008:CTC262037 DCY262008:DCY262037 DMU262008:DMU262037 DWQ262008:DWQ262037 EGM262008:EGM262037 EQI262008:EQI262037 FAE262008:FAE262037 FKA262008:FKA262037 FTW262008:FTW262037 GDS262008:GDS262037 GNO262008:GNO262037 GXK262008:GXK262037 HHG262008:HHG262037 HRC262008:HRC262037 IAY262008:IAY262037 IKU262008:IKU262037 IUQ262008:IUQ262037 JEM262008:JEM262037 JOI262008:JOI262037 JYE262008:JYE262037 KIA262008:KIA262037 KRW262008:KRW262037 LBS262008:LBS262037 LLO262008:LLO262037 LVK262008:LVK262037 MFG262008:MFG262037 MPC262008:MPC262037 MYY262008:MYY262037 NIU262008:NIU262037 NSQ262008:NSQ262037 OCM262008:OCM262037 OMI262008:OMI262037 OWE262008:OWE262037 PGA262008:PGA262037 PPW262008:PPW262037 PZS262008:PZS262037 QJO262008:QJO262037 QTK262008:QTK262037 RDG262008:RDG262037 RNC262008:RNC262037 RWY262008:RWY262037 SGU262008:SGU262037 SQQ262008:SQQ262037 TAM262008:TAM262037 TKI262008:TKI262037 TUE262008:TUE262037 UEA262008:UEA262037 UNW262008:UNW262037 UXS262008:UXS262037 VHO262008:VHO262037 VRK262008:VRK262037 WBG262008:WBG262037 WLC262008:WLC262037 WUY262008:WUY262037 IAY3:IAY12 IM327544:IM327573 SI327544:SI327573 ACE327544:ACE327573 AMA327544:AMA327573 AVW327544:AVW327573 BFS327544:BFS327573 BPO327544:BPO327573 BZK327544:BZK327573 CJG327544:CJG327573 CTC327544:CTC327573 DCY327544:DCY327573 DMU327544:DMU327573 DWQ327544:DWQ327573 EGM327544:EGM327573 EQI327544:EQI327573 FAE327544:FAE327573 FKA327544:FKA327573 FTW327544:FTW327573 GDS327544:GDS327573 GNO327544:GNO327573 GXK327544:GXK327573 HHG327544:HHG327573 HRC327544:HRC327573 IAY327544:IAY327573 IKU327544:IKU327573 IUQ327544:IUQ327573 JEM327544:JEM327573 JOI327544:JOI327573 JYE327544:JYE327573 KIA327544:KIA327573 KRW327544:KRW327573 LBS327544:LBS327573 LLO327544:LLO327573 LVK327544:LVK327573 MFG327544:MFG327573 MPC327544:MPC327573 MYY327544:MYY327573 NIU327544:NIU327573 NSQ327544:NSQ327573 OCM327544:OCM327573 OMI327544:OMI327573 OWE327544:OWE327573 PGA327544:PGA327573 PPW327544:PPW327573 PZS327544:PZS327573 QJO327544:QJO327573 QTK327544:QTK327573 RDG327544:RDG327573 RNC327544:RNC327573 RWY327544:RWY327573 SGU327544:SGU327573 SQQ327544:SQQ327573 TAM327544:TAM327573 TKI327544:TKI327573 TUE327544:TUE327573 UEA327544:UEA327573 UNW327544:UNW327573 UXS327544:UXS327573 VHO327544:VHO327573 VRK327544:VRK327573 WBG327544:WBG327573 WLC327544:WLC327573 WUY327544:WUY327573 IAY25:IAY32 IM393080:IM393109 SI393080:SI393109 ACE393080:ACE393109 AMA393080:AMA393109 AVW393080:AVW393109 BFS393080:BFS393109 BPO393080:BPO393109 BZK393080:BZK393109 CJG393080:CJG393109 CTC393080:CTC393109 DCY393080:DCY393109 DMU393080:DMU393109 DWQ393080:DWQ393109 EGM393080:EGM393109 EQI393080:EQI393109 FAE393080:FAE393109 FKA393080:FKA393109 FTW393080:FTW393109 GDS393080:GDS393109 GNO393080:GNO393109 GXK393080:GXK393109 HHG393080:HHG393109 HRC393080:HRC393109 IAY393080:IAY393109 IKU393080:IKU393109 IUQ393080:IUQ393109 JEM393080:JEM393109 JOI393080:JOI393109 JYE393080:JYE393109 KIA393080:KIA393109 KRW393080:KRW393109 LBS393080:LBS393109 LLO393080:LLO393109 LVK393080:LVK393109 MFG393080:MFG393109 MPC393080:MPC393109 MYY393080:MYY393109 NIU393080:NIU393109 NSQ393080:NSQ393109 OCM393080:OCM393109 OMI393080:OMI393109 OWE393080:OWE393109 PGA393080:PGA393109 PPW393080:PPW393109 PZS393080:PZS393109 QJO393080:QJO393109 QTK393080:QTK393109 RDG393080:RDG393109 RNC393080:RNC393109 RWY393080:RWY393109 SGU393080:SGU393109 SQQ393080:SQQ393109 TAM393080:TAM393109 TKI393080:TKI393109 TUE393080:TUE393109 UEA393080:UEA393109 UNW393080:UNW393109 UXS393080:UXS393109 VHO393080:VHO393109 VRK393080:VRK393109 WBG393080:WBG393109 WLC393080:WLC393109 WUY393080:WUY393109 HRD13:HRD24 IM458616:IM458645 SI458616:SI458645 ACE458616:ACE458645 AMA458616:AMA458645 AVW458616:AVW458645 BFS458616:BFS458645 BPO458616:BPO458645 BZK458616:BZK458645 CJG458616:CJG458645 CTC458616:CTC458645 DCY458616:DCY458645 DMU458616:DMU458645 DWQ458616:DWQ458645 EGM458616:EGM458645 EQI458616:EQI458645 FAE458616:FAE458645 FKA458616:FKA458645 FTW458616:FTW458645 GDS458616:GDS458645 GNO458616:GNO458645 GXK458616:GXK458645 HHG458616:HHG458645 HRC458616:HRC458645 IAY458616:IAY458645 IKU458616:IKU458645 IUQ458616:IUQ458645 JEM458616:JEM458645 JOI458616:JOI458645 JYE458616:JYE458645 KIA458616:KIA458645 KRW458616:KRW458645 LBS458616:LBS458645 LLO458616:LLO458645 LVK458616:LVK458645 MFG458616:MFG458645 MPC458616:MPC458645 MYY458616:MYY458645 NIU458616:NIU458645 NSQ458616:NSQ458645 OCM458616:OCM458645 OMI458616:OMI458645 OWE458616:OWE458645 PGA458616:PGA458645 PPW458616:PPW458645 PZS458616:PZS458645 QJO458616:QJO458645 QTK458616:QTK458645 RDG458616:RDG458645 RNC458616:RNC458645 RWY458616:RWY458645 SGU458616:SGU458645 SQQ458616:SQQ458645 TAM458616:TAM458645 TKI458616:TKI458645 TUE458616:TUE458645 UEA458616:UEA458645 UNW458616:UNW458645 UXS458616:UXS458645 VHO458616:VHO458645 VRK458616:VRK458645 WBG458616:WBG458645 WLC458616:WLC458645 WUY458616:WUY458645 HRC3:HRC12 IM524152:IM524181 SI524152:SI524181 ACE524152:ACE524181 AMA524152:AMA524181 AVW524152:AVW524181 BFS524152:BFS524181 BPO524152:BPO524181 BZK524152:BZK524181 CJG524152:CJG524181 CTC524152:CTC524181 DCY524152:DCY524181 DMU524152:DMU524181 DWQ524152:DWQ524181 EGM524152:EGM524181 EQI524152:EQI524181 FAE524152:FAE524181 FKA524152:FKA524181 FTW524152:FTW524181 GDS524152:GDS524181 GNO524152:GNO524181 GXK524152:GXK524181 HHG524152:HHG524181 HRC524152:HRC524181 IAY524152:IAY524181 IKU524152:IKU524181 IUQ524152:IUQ524181 JEM524152:JEM524181 JOI524152:JOI524181 JYE524152:JYE524181 KIA524152:KIA524181 KRW524152:KRW524181 LBS524152:LBS524181 LLO524152:LLO524181 LVK524152:LVK524181 MFG524152:MFG524181 MPC524152:MPC524181 MYY524152:MYY524181 NIU524152:NIU524181 NSQ524152:NSQ524181 OCM524152:OCM524181 OMI524152:OMI524181 OWE524152:OWE524181 PGA524152:PGA524181 PPW524152:PPW524181 PZS524152:PZS524181 QJO524152:QJO524181 QTK524152:QTK524181 RDG524152:RDG524181 RNC524152:RNC524181 RWY524152:RWY524181 SGU524152:SGU524181 SQQ524152:SQQ524181 TAM524152:TAM524181 TKI524152:TKI524181 TUE524152:TUE524181 UEA524152:UEA524181 UNW524152:UNW524181 UXS524152:UXS524181 VHO524152:VHO524181 VRK524152:VRK524181 WBG524152:WBG524181 WLC524152:WLC524181 WUY524152:WUY524181 HRC25:HRC32 IM589688:IM589717 SI589688:SI589717 ACE589688:ACE589717 AMA589688:AMA589717 AVW589688:AVW589717 BFS589688:BFS589717 BPO589688:BPO589717 BZK589688:BZK589717 CJG589688:CJG589717 CTC589688:CTC589717 DCY589688:DCY589717 DMU589688:DMU589717 DWQ589688:DWQ589717 EGM589688:EGM589717 EQI589688:EQI589717 FAE589688:FAE589717 FKA589688:FKA589717 FTW589688:FTW589717 GDS589688:GDS589717 GNO589688:GNO589717 GXK589688:GXK589717 HHG589688:HHG589717 HRC589688:HRC589717 IAY589688:IAY589717 IKU589688:IKU589717 IUQ589688:IUQ589717 JEM589688:JEM589717 JOI589688:JOI589717 JYE589688:JYE589717 KIA589688:KIA589717 KRW589688:KRW589717 LBS589688:LBS589717 LLO589688:LLO589717 LVK589688:LVK589717 MFG589688:MFG589717 MPC589688:MPC589717 MYY589688:MYY589717 NIU589688:NIU589717 NSQ589688:NSQ589717 OCM589688:OCM589717 OMI589688:OMI589717 OWE589688:OWE589717 PGA589688:PGA589717 PPW589688:PPW589717 PZS589688:PZS589717 QJO589688:QJO589717 QTK589688:QTK589717 RDG589688:RDG589717 RNC589688:RNC589717 RWY589688:RWY589717 SGU589688:SGU589717 SQQ589688:SQQ589717 TAM589688:TAM589717 TKI589688:TKI589717 TUE589688:TUE589717 UEA589688:UEA589717 UNW589688:UNW589717 UXS589688:UXS589717 VHO589688:VHO589717 VRK589688:VRK589717 WBG589688:WBG589717 WLC589688:WLC589717 WUY589688:WUY589717 HHH13:HHH24 IM655224:IM655253 SI655224:SI655253 ACE655224:ACE655253 AMA655224:AMA655253 AVW655224:AVW655253 BFS655224:BFS655253 BPO655224:BPO655253 BZK655224:BZK655253 CJG655224:CJG655253 CTC655224:CTC655253 DCY655224:DCY655253 DMU655224:DMU655253 DWQ655224:DWQ655253 EGM655224:EGM655253 EQI655224:EQI655253 FAE655224:FAE655253 FKA655224:FKA655253 FTW655224:FTW655253 GDS655224:GDS655253 GNO655224:GNO655253 GXK655224:GXK655253 HHG655224:HHG655253 HRC655224:HRC655253 IAY655224:IAY655253 IKU655224:IKU655253 IUQ655224:IUQ655253 JEM655224:JEM655253 JOI655224:JOI655253 JYE655224:JYE655253 KIA655224:KIA655253 KRW655224:KRW655253 LBS655224:LBS655253 LLO655224:LLO655253 LVK655224:LVK655253 MFG655224:MFG655253 MPC655224:MPC655253 MYY655224:MYY655253 NIU655224:NIU655253 NSQ655224:NSQ655253 OCM655224:OCM655253 OMI655224:OMI655253 OWE655224:OWE655253 PGA655224:PGA655253 PPW655224:PPW655253 PZS655224:PZS655253 QJO655224:QJO655253 QTK655224:QTK655253 RDG655224:RDG655253 RNC655224:RNC655253 RWY655224:RWY655253 SGU655224:SGU655253 SQQ655224:SQQ655253 TAM655224:TAM655253 TKI655224:TKI655253 TUE655224:TUE655253 UEA655224:UEA655253 UNW655224:UNW655253 UXS655224:UXS655253 VHO655224:VHO655253 VRK655224:VRK655253 WBG655224:WBG655253 WLC655224:WLC655253 WUY655224:WUY655253 HHG3:HHG12 IM720760:IM720789 SI720760:SI720789 ACE720760:ACE720789 AMA720760:AMA720789 AVW720760:AVW720789 BFS720760:BFS720789 BPO720760:BPO720789 BZK720760:BZK720789 CJG720760:CJG720789 CTC720760:CTC720789 DCY720760:DCY720789 DMU720760:DMU720789 DWQ720760:DWQ720789 EGM720760:EGM720789 EQI720760:EQI720789 FAE720760:FAE720789 FKA720760:FKA720789 FTW720760:FTW720789 GDS720760:GDS720789 GNO720760:GNO720789 GXK720760:GXK720789 HHG720760:HHG720789 HRC720760:HRC720789 IAY720760:IAY720789 IKU720760:IKU720789 IUQ720760:IUQ720789 JEM720760:JEM720789 JOI720760:JOI720789 JYE720760:JYE720789 KIA720760:KIA720789 KRW720760:KRW720789 LBS720760:LBS720789 LLO720760:LLO720789 LVK720760:LVK720789 MFG720760:MFG720789 MPC720760:MPC720789 MYY720760:MYY720789 NIU720760:NIU720789 NSQ720760:NSQ720789 OCM720760:OCM720789 OMI720760:OMI720789 OWE720760:OWE720789 PGA720760:PGA720789 PPW720760:PPW720789 PZS720760:PZS720789 QJO720760:QJO720789 QTK720760:QTK720789 RDG720760:RDG720789 RNC720760:RNC720789 RWY720760:RWY720789 SGU720760:SGU720789 SQQ720760:SQQ720789 TAM720760:TAM720789 TKI720760:TKI720789 TUE720760:TUE720789 UEA720760:UEA720789 UNW720760:UNW720789 UXS720760:UXS720789 VHO720760:VHO720789 VRK720760:VRK720789 WBG720760:WBG720789 WLC720760:WLC720789 WUY720760:WUY720789 HHG25:HHG32 IM786296:IM786325 SI786296:SI786325 ACE786296:ACE786325 AMA786296:AMA786325 AVW786296:AVW786325 BFS786296:BFS786325 BPO786296:BPO786325 BZK786296:BZK786325 CJG786296:CJG786325 CTC786296:CTC786325 DCY786296:DCY786325 DMU786296:DMU786325 DWQ786296:DWQ786325 EGM786296:EGM786325 EQI786296:EQI786325 FAE786296:FAE786325 FKA786296:FKA786325 FTW786296:FTW786325 GDS786296:GDS786325 GNO786296:GNO786325 GXK786296:GXK786325 HHG786296:HHG786325 HRC786296:HRC786325 IAY786296:IAY786325 IKU786296:IKU786325 IUQ786296:IUQ786325 JEM786296:JEM786325 JOI786296:JOI786325 JYE786296:JYE786325 KIA786296:KIA786325 KRW786296:KRW786325 LBS786296:LBS786325 LLO786296:LLO786325 LVK786296:LVK786325 MFG786296:MFG786325 MPC786296:MPC786325 MYY786296:MYY786325 NIU786296:NIU786325 NSQ786296:NSQ786325 OCM786296:OCM786325 OMI786296:OMI786325 OWE786296:OWE786325 PGA786296:PGA786325 PPW786296:PPW786325 PZS786296:PZS786325 QJO786296:QJO786325 QTK786296:QTK786325 RDG786296:RDG786325 RNC786296:RNC786325 RWY786296:RWY786325 SGU786296:SGU786325 SQQ786296:SQQ786325 TAM786296:TAM786325 TKI786296:TKI786325 TUE786296:TUE786325 UEA786296:UEA786325 UNW786296:UNW786325 UXS786296:UXS786325 VHO786296:VHO786325 VRK786296:VRK786325 WBG786296:WBG786325 WLC786296:WLC786325 WUY786296:WUY786325 GXL13:GXL24 IM851832:IM851861 SI851832:SI851861 ACE851832:ACE851861 AMA851832:AMA851861 AVW851832:AVW851861 BFS851832:BFS851861 BPO851832:BPO851861 BZK851832:BZK851861 CJG851832:CJG851861 CTC851832:CTC851861 DCY851832:DCY851861 DMU851832:DMU851861 DWQ851832:DWQ851861 EGM851832:EGM851861 EQI851832:EQI851861 FAE851832:FAE851861 FKA851832:FKA851861 FTW851832:FTW851861 GDS851832:GDS851861 GNO851832:GNO851861 GXK851832:GXK851861 HHG851832:HHG851861 HRC851832:HRC851861 IAY851832:IAY851861 IKU851832:IKU851861 IUQ851832:IUQ851861 JEM851832:JEM851861 JOI851832:JOI851861 JYE851832:JYE851861 KIA851832:KIA851861 KRW851832:KRW851861 LBS851832:LBS851861 LLO851832:LLO851861 LVK851832:LVK851861 MFG851832:MFG851861 MPC851832:MPC851861 MYY851832:MYY851861 NIU851832:NIU851861 NSQ851832:NSQ851861 OCM851832:OCM851861 OMI851832:OMI851861 OWE851832:OWE851861 PGA851832:PGA851861 PPW851832:PPW851861 PZS851832:PZS851861 QJO851832:QJO851861 QTK851832:QTK851861 RDG851832:RDG851861 RNC851832:RNC851861 RWY851832:RWY851861 SGU851832:SGU851861 SQQ851832:SQQ851861 TAM851832:TAM851861 TKI851832:TKI851861 TUE851832:TUE851861 UEA851832:UEA851861 UNW851832:UNW851861 UXS851832:UXS851861 VHO851832:VHO851861 VRK851832:VRK851861 WBG851832:WBG851861 WLC851832:WLC851861 WUY851832:WUY851861 GXK3:GXK12 IM917368:IM917397 SI917368:SI917397 ACE917368:ACE917397 AMA917368:AMA917397 AVW917368:AVW917397 BFS917368:BFS917397 BPO917368:BPO917397 BZK917368:BZK917397 CJG917368:CJG917397 CTC917368:CTC917397 DCY917368:DCY917397 DMU917368:DMU917397 DWQ917368:DWQ917397 EGM917368:EGM917397 EQI917368:EQI917397 FAE917368:FAE917397 FKA917368:FKA917397 FTW917368:FTW917397 GDS917368:GDS917397 GNO917368:GNO917397 GXK917368:GXK917397 HHG917368:HHG917397 HRC917368:HRC917397 IAY917368:IAY917397 IKU917368:IKU917397 IUQ917368:IUQ917397 JEM917368:JEM917397 JOI917368:JOI917397 JYE917368:JYE917397 KIA917368:KIA917397 KRW917368:KRW917397 LBS917368:LBS917397 LLO917368:LLO917397 LVK917368:LVK917397 MFG917368:MFG917397 MPC917368:MPC917397 MYY917368:MYY917397 NIU917368:NIU917397 NSQ917368:NSQ917397 OCM917368:OCM917397 OMI917368:OMI917397 OWE917368:OWE917397 PGA917368:PGA917397 PPW917368:PPW917397 PZS917368:PZS917397 QJO917368:QJO917397 QTK917368:QTK917397 RDG917368:RDG917397 RNC917368:RNC917397 RWY917368:RWY917397 SGU917368:SGU917397 SQQ917368:SQQ917397 TAM917368:TAM917397 TKI917368:TKI917397 TUE917368:TUE917397 UEA917368:UEA917397 UNW917368:UNW917397 UXS917368:UXS917397 VHO917368:VHO917397 VRK917368:VRK917397 WBG917368:WBG917397 WLC917368:WLC917397 WUY917368:WUY917397 GXK25:GXK32 IM982904:IM982933 SI982904:SI982933 ACE982904:ACE982933 AMA982904:AMA982933 AVW982904:AVW982933 BFS982904:BFS982933 BPO982904:BPO982933 BZK982904:BZK982933 CJG982904:CJG982933 CTC982904:CTC982933 DCY982904:DCY982933 DMU982904:DMU982933 DWQ982904:DWQ982933 EGM982904:EGM982933 EQI982904:EQI982933 FAE982904:FAE982933 FKA982904:FKA982933 FTW982904:FTW982933 GDS982904:GDS982933 GNO982904:GNO982933 GXK982904:GXK982933 HHG982904:HHG982933 HRC982904:HRC982933 IAY982904:IAY982933 IKU982904:IKU982933 IUQ982904:IUQ982933 JEM982904:JEM982933 JOI982904:JOI982933 JYE982904:JYE982933 KIA982904:KIA982933 KRW982904:KRW982933 LBS982904:LBS982933 LLO982904:LLO982933 LVK982904:LVK982933 MFG982904:MFG982933 MPC982904:MPC982933 MYY982904:MYY982933 NIU982904:NIU982933 NSQ982904:NSQ982933 OCM982904:OCM982933 OMI982904:OMI982933 OWE982904:OWE982933 PGA982904:PGA982933 PPW982904:PPW982933 PZS982904:PZS982933 QJO982904:QJO982933 QTK982904:QTK982933 RDG982904:RDG982933 RNC982904:RNC982933 RWY982904:RWY982933 SGU982904:SGU982933 SQQ982904:SQQ982933 TAM982904:TAM982933 TKI982904:TKI982933 TUE982904:TUE982933 UEA982904:UEA982933 UNW982904:UNW982933 UXS982904:UXS982933 VHO982904:VHO982933 VRK982904:VRK982933 WBG982904:WBG982933 WLC982904:WLC982933 WUY982904:WUY982933 GNP13:GNP24 IM65433:IM65462 SI65433:SI65462 ACE65433:ACE65462 AMA65433:AMA65462 AVW65433:AVW65462 BFS65433:BFS65462 BPO65433:BPO65462 BZK65433:BZK65462 CJG65433:CJG65462 CTC65433:CTC65462 DCY65433:DCY65462 DMU65433:DMU65462 DWQ65433:DWQ65462 EGM65433:EGM65462 EQI65433:EQI65462 FAE65433:FAE65462 FKA65433:FKA65462 FTW65433:FTW65462 GDS65433:GDS65462 GNO65433:GNO65462 GXK65433:GXK65462 HHG65433:HHG65462 HRC65433:HRC65462 IAY65433:IAY65462 IKU65433:IKU65462 IUQ65433:IUQ65462 JEM65433:JEM65462 JOI65433:JOI65462 JYE65433:JYE65462 KIA65433:KIA65462 KRW65433:KRW65462 LBS65433:LBS65462 LLO65433:LLO65462 LVK65433:LVK65462 MFG65433:MFG65462 MPC65433:MPC65462 MYY65433:MYY65462 NIU65433:NIU65462 NSQ65433:NSQ65462 OCM65433:OCM65462 OMI65433:OMI65462 OWE65433:OWE65462 PGA65433:PGA65462 PPW65433:PPW65462 PZS65433:PZS65462 QJO65433:QJO65462 QTK65433:QTK65462 RDG65433:RDG65462 RNC65433:RNC65462 RWY65433:RWY65462 SGU65433:SGU65462 SQQ65433:SQQ65462 TAM65433:TAM65462 TKI65433:TKI65462 TUE65433:TUE65462 UEA65433:UEA65462 UNW65433:UNW65462 UXS65433:UXS65462 VHO65433:VHO65462 VRK65433:VRK65462 WBG65433:WBG65462 WLC65433:WLC65462 WUY65433:WUY65462 GNO3:GNO12 IM130969:IM130998 SI130969:SI130998 ACE130969:ACE130998 AMA130969:AMA130998 AVW130969:AVW130998 BFS130969:BFS130998 BPO130969:BPO130998 BZK130969:BZK130998 CJG130969:CJG130998 CTC130969:CTC130998 DCY130969:DCY130998 DMU130969:DMU130998 DWQ130969:DWQ130998 EGM130969:EGM130998 EQI130969:EQI130998 FAE130969:FAE130998 FKA130969:FKA130998 FTW130969:FTW130998 GDS130969:GDS130998 GNO130969:GNO130998 GXK130969:GXK130998 HHG130969:HHG130998 HRC130969:HRC130998 IAY130969:IAY130998 IKU130969:IKU130998 IUQ130969:IUQ130998 JEM130969:JEM130998 JOI130969:JOI130998 JYE130969:JYE130998 KIA130969:KIA130998 KRW130969:KRW130998 LBS130969:LBS130998 LLO130969:LLO130998 LVK130969:LVK130998 MFG130969:MFG130998 MPC130969:MPC130998 MYY130969:MYY130998 NIU130969:NIU130998 NSQ130969:NSQ130998 OCM130969:OCM130998 OMI130969:OMI130998 OWE130969:OWE130998 PGA130969:PGA130998 PPW130969:PPW130998 PZS130969:PZS130998 QJO130969:QJO130998 QTK130969:QTK130998 RDG130969:RDG130998 RNC130969:RNC130998 RWY130969:RWY130998 SGU130969:SGU130998 SQQ130969:SQQ130998 TAM130969:TAM130998 TKI130969:TKI130998 TUE130969:TUE130998 UEA130969:UEA130998 UNW130969:UNW130998 UXS130969:UXS130998 VHO130969:VHO130998 VRK130969:VRK130998 WBG130969:WBG130998 WLC130969:WLC130998 WUY130969:WUY130998 GNO25:GNO32 IM196505:IM196534 SI196505:SI196534 ACE196505:ACE196534 AMA196505:AMA196534 AVW196505:AVW196534 BFS196505:BFS196534 BPO196505:BPO196534 BZK196505:BZK196534 CJG196505:CJG196534 CTC196505:CTC196534 DCY196505:DCY196534 DMU196505:DMU196534 DWQ196505:DWQ196534 EGM196505:EGM196534 EQI196505:EQI196534 FAE196505:FAE196534 FKA196505:FKA196534 FTW196505:FTW196534 GDS196505:GDS196534 GNO196505:GNO196534 GXK196505:GXK196534 HHG196505:HHG196534 HRC196505:HRC196534 IAY196505:IAY196534 IKU196505:IKU196534 IUQ196505:IUQ196534 JEM196505:JEM196534 JOI196505:JOI196534 JYE196505:JYE196534 KIA196505:KIA196534 KRW196505:KRW196534 LBS196505:LBS196534 LLO196505:LLO196534 LVK196505:LVK196534 MFG196505:MFG196534 MPC196505:MPC196534 MYY196505:MYY196534 NIU196505:NIU196534 NSQ196505:NSQ196534 OCM196505:OCM196534 OMI196505:OMI196534 OWE196505:OWE196534 PGA196505:PGA196534 PPW196505:PPW196534 PZS196505:PZS196534 QJO196505:QJO196534 QTK196505:QTK196534 RDG196505:RDG196534 RNC196505:RNC196534 RWY196505:RWY196534 SGU196505:SGU196534 SQQ196505:SQQ196534 TAM196505:TAM196534 TKI196505:TKI196534 TUE196505:TUE196534 UEA196505:UEA196534 UNW196505:UNW196534 UXS196505:UXS196534 VHO196505:VHO196534 VRK196505:VRK196534 WBG196505:WBG196534 WLC196505:WLC196534 WUY196505:WUY196534 GDT13:GDT24 IM262041:IM262070 SI262041:SI262070 ACE262041:ACE262070 AMA262041:AMA262070 AVW262041:AVW262070 BFS262041:BFS262070 BPO262041:BPO262070 BZK262041:BZK262070 CJG262041:CJG262070 CTC262041:CTC262070 DCY262041:DCY262070 DMU262041:DMU262070 DWQ262041:DWQ262070 EGM262041:EGM262070 EQI262041:EQI262070 FAE262041:FAE262070 FKA262041:FKA262070 FTW262041:FTW262070 GDS262041:GDS262070 GNO262041:GNO262070 GXK262041:GXK262070 HHG262041:HHG262070 HRC262041:HRC262070 IAY262041:IAY262070 IKU262041:IKU262070 IUQ262041:IUQ262070 JEM262041:JEM262070 JOI262041:JOI262070 JYE262041:JYE262070 KIA262041:KIA262070 KRW262041:KRW262070 LBS262041:LBS262070 LLO262041:LLO262070 LVK262041:LVK262070 MFG262041:MFG262070 MPC262041:MPC262070 MYY262041:MYY262070 NIU262041:NIU262070 NSQ262041:NSQ262070 OCM262041:OCM262070 OMI262041:OMI262070 OWE262041:OWE262070 PGA262041:PGA262070 PPW262041:PPW262070 PZS262041:PZS262070 QJO262041:QJO262070 QTK262041:QTK262070 RDG262041:RDG262070 RNC262041:RNC262070 RWY262041:RWY262070 SGU262041:SGU262070 SQQ262041:SQQ262070 TAM262041:TAM262070 TKI262041:TKI262070 TUE262041:TUE262070 UEA262041:UEA262070 UNW262041:UNW262070 UXS262041:UXS262070 VHO262041:VHO262070 VRK262041:VRK262070 WBG262041:WBG262070 WLC262041:WLC262070 WUY262041:WUY262070 GDS3:GDS12 IM327577:IM327606 SI327577:SI327606 ACE327577:ACE327606 AMA327577:AMA327606 AVW327577:AVW327606 BFS327577:BFS327606 BPO327577:BPO327606 BZK327577:BZK327606 CJG327577:CJG327606 CTC327577:CTC327606 DCY327577:DCY327606 DMU327577:DMU327606 DWQ327577:DWQ327606 EGM327577:EGM327606 EQI327577:EQI327606 FAE327577:FAE327606 FKA327577:FKA327606 FTW327577:FTW327606 GDS327577:GDS327606 GNO327577:GNO327606 GXK327577:GXK327606 HHG327577:HHG327606 HRC327577:HRC327606 IAY327577:IAY327606 IKU327577:IKU327606 IUQ327577:IUQ327606 JEM327577:JEM327606 JOI327577:JOI327606 JYE327577:JYE327606 KIA327577:KIA327606 KRW327577:KRW327606 LBS327577:LBS327606 LLO327577:LLO327606 LVK327577:LVK327606 MFG327577:MFG327606 MPC327577:MPC327606 MYY327577:MYY327606 NIU327577:NIU327606 NSQ327577:NSQ327606 OCM327577:OCM327606 OMI327577:OMI327606 OWE327577:OWE327606 PGA327577:PGA327606 PPW327577:PPW327606 PZS327577:PZS327606 QJO327577:QJO327606 QTK327577:QTK327606 RDG327577:RDG327606 RNC327577:RNC327606 RWY327577:RWY327606 SGU327577:SGU327606 SQQ327577:SQQ327606 TAM327577:TAM327606 TKI327577:TKI327606 TUE327577:TUE327606 UEA327577:UEA327606 UNW327577:UNW327606 UXS327577:UXS327606 VHO327577:VHO327606 VRK327577:VRK327606 WBG327577:WBG327606 WLC327577:WLC327606 WUY327577:WUY327606 GDS25:GDS32 IM393113:IM393142 SI393113:SI393142 ACE393113:ACE393142 AMA393113:AMA393142 AVW393113:AVW393142 BFS393113:BFS393142 BPO393113:BPO393142 BZK393113:BZK393142 CJG393113:CJG393142 CTC393113:CTC393142 DCY393113:DCY393142 DMU393113:DMU393142 DWQ393113:DWQ393142 EGM393113:EGM393142 EQI393113:EQI393142 FAE393113:FAE393142 FKA393113:FKA393142 FTW393113:FTW393142 GDS393113:GDS393142 GNO393113:GNO393142 GXK393113:GXK393142 HHG393113:HHG393142 HRC393113:HRC393142 IAY393113:IAY393142 IKU393113:IKU393142 IUQ393113:IUQ393142 JEM393113:JEM393142 JOI393113:JOI393142 JYE393113:JYE393142 KIA393113:KIA393142 KRW393113:KRW393142 LBS393113:LBS393142 LLO393113:LLO393142 LVK393113:LVK393142 MFG393113:MFG393142 MPC393113:MPC393142 MYY393113:MYY393142 NIU393113:NIU393142 NSQ393113:NSQ393142 OCM393113:OCM393142 OMI393113:OMI393142 OWE393113:OWE393142 PGA393113:PGA393142 PPW393113:PPW393142 PZS393113:PZS393142 QJO393113:QJO393142 QTK393113:QTK393142 RDG393113:RDG393142 RNC393113:RNC393142 RWY393113:RWY393142 SGU393113:SGU393142 SQQ393113:SQQ393142 TAM393113:TAM393142 TKI393113:TKI393142 TUE393113:TUE393142 UEA393113:UEA393142 UNW393113:UNW393142 UXS393113:UXS393142 VHO393113:VHO393142 VRK393113:VRK393142 WBG393113:WBG393142 WLC393113:WLC393142 WUY393113:WUY393142 FTX13:FTX24 IM458649:IM458678 SI458649:SI458678 ACE458649:ACE458678 AMA458649:AMA458678 AVW458649:AVW458678 BFS458649:BFS458678 BPO458649:BPO458678 BZK458649:BZK458678 CJG458649:CJG458678 CTC458649:CTC458678 DCY458649:DCY458678 DMU458649:DMU458678 DWQ458649:DWQ458678 EGM458649:EGM458678 EQI458649:EQI458678 FAE458649:FAE458678 FKA458649:FKA458678 FTW458649:FTW458678 GDS458649:GDS458678 GNO458649:GNO458678 GXK458649:GXK458678 HHG458649:HHG458678 HRC458649:HRC458678 IAY458649:IAY458678 IKU458649:IKU458678 IUQ458649:IUQ458678 JEM458649:JEM458678 JOI458649:JOI458678 JYE458649:JYE458678 KIA458649:KIA458678 KRW458649:KRW458678 LBS458649:LBS458678 LLO458649:LLO458678 LVK458649:LVK458678 MFG458649:MFG458678 MPC458649:MPC458678 MYY458649:MYY458678 NIU458649:NIU458678 NSQ458649:NSQ458678 OCM458649:OCM458678 OMI458649:OMI458678 OWE458649:OWE458678 PGA458649:PGA458678 PPW458649:PPW458678 PZS458649:PZS458678 QJO458649:QJO458678 QTK458649:QTK458678 RDG458649:RDG458678 RNC458649:RNC458678 RWY458649:RWY458678 SGU458649:SGU458678 SQQ458649:SQQ458678 TAM458649:TAM458678 TKI458649:TKI458678 TUE458649:TUE458678 UEA458649:UEA458678 UNW458649:UNW458678 UXS458649:UXS458678 VHO458649:VHO458678 VRK458649:VRK458678 WBG458649:WBG458678 WLC458649:WLC458678 WUY458649:WUY458678 FTW3:FTW12 IM524185:IM524214 SI524185:SI524214 ACE524185:ACE524214 AMA524185:AMA524214 AVW524185:AVW524214 BFS524185:BFS524214 BPO524185:BPO524214 BZK524185:BZK524214 CJG524185:CJG524214 CTC524185:CTC524214 DCY524185:DCY524214 DMU524185:DMU524214 DWQ524185:DWQ524214 EGM524185:EGM524214 EQI524185:EQI524214 FAE524185:FAE524214 FKA524185:FKA524214 FTW524185:FTW524214 GDS524185:GDS524214 GNO524185:GNO524214 GXK524185:GXK524214 HHG524185:HHG524214 HRC524185:HRC524214 IAY524185:IAY524214 IKU524185:IKU524214 IUQ524185:IUQ524214 JEM524185:JEM524214 JOI524185:JOI524214 JYE524185:JYE524214 KIA524185:KIA524214 KRW524185:KRW524214 LBS524185:LBS524214 LLO524185:LLO524214 LVK524185:LVK524214 MFG524185:MFG524214 MPC524185:MPC524214 MYY524185:MYY524214 NIU524185:NIU524214 NSQ524185:NSQ524214 OCM524185:OCM524214 OMI524185:OMI524214 OWE524185:OWE524214 PGA524185:PGA524214 PPW524185:PPW524214 PZS524185:PZS524214 QJO524185:QJO524214 QTK524185:QTK524214 RDG524185:RDG524214 RNC524185:RNC524214 RWY524185:RWY524214 SGU524185:SGU524214 SQQ524185:SQQ524214 TAM524185:TAM524214 TKI524185:TKI524214 TUE524185:TUE524214 UEA524185:UEA524214 UNW524185:UNW524214 UXS524185:UXS524214 VHO524185:VHO524214 VRK524185:VRK524214 WBG524185:WBG524214 WLC524185:WLC524214 WUY524185:WUY524214 FTW25:FTW32 IM589721:IM589750 SI589721:SI589750 ACE589721:ACE589750 AMA589721:AMA589750 AVW589721:AVW589750 BFS589721:BFS589750 BPO589721:BPO589750 BZK589721:BZK589750 CJG589721:CJG589750 CTC589721:CTC589750 DCY589721:DCY589750 DMU589721:DMU589750 DWQ589721:DWQ589750 EGM589721:EGM589750 EQI589721:EQI589750 FAE589721:FAE589750 FKA589721:FKA589750 FTW589721:FTW589750 GDS589721:GDS589750 GNO589721:GNO589750 GXK589721:GXK589750 HHG589721:HHG589750 HRC589721:HRC589750 IAY589721:IAY589750 IKU589721:IKU589750 IUQ589721:IUQ589750 JEM589721:JEM589750 JOI589721:JOI589750 JYE589721:JYE589750 KIA589721:KIA589750 KRW589721:KRW589750 LBS589721:LBS589750 LLO589721:LLO589750 LVK589721:LVK589750 MFG589721:MFG589750 MPC589721:MPC589750 MYY589721:MYY589750 NIU589721:NIU589750 NSQ589721:NSQ589750 OCM589721:OCM589750 OMI589721:OMI589750 OWE589721:OWE589750 PGA589721:PGA589750 PPW589721:PPW589750 PZS589721:PZS589750 QJO589721:QJO589750 QTK589721:QTK589750 RDG589721:RDG589750 RNC589721:RNC589750 RWY589721:RWY589750 SGU589721:SGU589750 SQQ589721:SQQ589750 TAM589721:TAM589750 TKI589721:TKI589750 TUE589721:TUE589750 UEA589721:UEA589750 UNW589721:UNW589750 UXS589721:UXS589750 VHO589721:VHO589750 VRK589721:VRK589750 WBG589721:WBG589750 WLC589721:WLC589750 WUY589721:WUY589750 FKB13:FKB24 IM655257:IM655286 SI655257:SI655286 ACE655257:ACE655286 AMA655257:AMA655286 AVW655257:AVW655286 BFS655257:BFS655286 BPO655257:BPO655286 BZK655257:BZK655286 CJG655257:CJG655286 CTC655257:CTC655286 DCY655257:DCY655286 DMU655257:DMU655286 DWQ655257:DWQ655286 EGM655257:EGM655286 EQI655257:EQI655286 FAE655257:FAE655286 FKA655257:FKA655286 FTW655257:FTW655286 GDS655257:GDS655286 GNO655257:GNO655286 GXK655257:GXK655286 HHG655257:HHG655286 HRC655257:HRC655286 IAY655257:IAY655286 IKU655257:IKU655286 IUQ655257:IUQ655286 JEM655257:JEM655286 JOI655257:JOI655286 JYE655257:JYE655286 KIA655257:KIA655286 KRW655257:KRW655286 LBS655257:LBS655286 LLO655257:LLO655286 LVK655257:LVK655286 MFG655257:MFG655286 MPC655257:MPC655286 MYY655257:MYY655286 NIU655257:NIU655286 NSQ655257:NSQ655286 OCM655257:OCM655286 OMI655257:OMI655286 OWE655257:OWE655286 PGA655257:PGA655286 PPW655257:PPW655286 PZS655257:PZS655286 QJO655257:QJO655286 QTK655257:QTK655286 RDG655257:RDG655286 RNC655257:RNC655286 RWY655257:RWY655286 SGU655257:SGU655286 SQQ655257:SQQ655286 TAM655257:TAM655286 TKI655257:TKI655286 TUE655257:TUE655286 UEA655257:UEA655286 UNW655257:UNW655286 UXS655257:UXS655286 VHO655257:VHO655286 VRK655257:VRK655286 WBG655257:WBG655286 WLC655257:WLC655286 WUY655257:WUY655286 FKA3:FKA12 IM720793:IM720822 SI720793:SI720822 ACE720793:ACE720822 AMA720793:AMA720822 AVW720793:AVW720822 BFS720793:BFS720822 BPO720793:BPO720822 BZK720793:BZK720822 CJG720793:CJG720822 CTC720793:CTC720822 DCY720793:DCY720822 DMU720793:DMU720822 DWQ720793:DWQ720822 EGM720793:EGM720822 EQI720793:EQI720822 FAE720793:FAE720822 FKA720793:FKA720822 FTW720793:FTW720822 GDS720793:GDS720822 GNO720793:GNO720822 GXK720793:GXK720822 HHG720793:HHG720822 HRC720793:HRC720822 IAY720793:IAY720822 IKU720793:IKU720822 IUQ720793:IUQ720822 JEM720793:JEM720822 JOI720793:JOI720822 JYE720793:JYE720822 KIA720793:KIA720822 KRW720793:KRW720822 LBS720793:LBS720822 LLO720793:LLO720822 LVK720793:LVK720822 MFG720793:MFG720822 MPC720793:MPC720822 MYY720793:MYY720822 NIU720793:NIU720822 NSQ720793:NSQ720822 OCM720793:OCM720822 OMI720793:OMI720822 OWE720793:OWE720822 PGA720793:PGA720822 PPW720793:PPW720822 PZS720793:PZS720822 QJO720793:QJO720822 QTK720793:QTK720822 RDG720793:RDG720822 RNC720793:RNC720822 RWY720793:RWY720822 SGU720793:SGU720822 SQQ720793:SQQ720822 TAM720793:TAM720822 TKI720793:TKI720822 TUE720793:TUE720822 UEA720793:UEA720822 UNW720793:UNW720822 UXS720793:UXS720822 VHO720793:VHO720822 VRK720793:VRK720822 WBG720793:WBG720822 WLC720793:WLC720822 WUY720793:WUY720822 FKA25:FKA32 IM786329:IM786358 SI786329:SI786358 ACE786329:ACE786358 AMA786329:AMA786358 AVW786329:AVW786358 BFS786329:BFS786358 BPO786329:BPO786358 BZK786329:BZK786358 CJG786329:CJG786358 CTC786329:CTC786358 DCY786329:DCY786358 DMU786329:DMU786358 DWQ786329:DWQ786358 EGM786329:EGM786358 EQI786329:EQI786358 FAE786329:FAE786358 FKA786329:FKA786358 FTW786329:FTW786358 GDS786329:GDS786358 GNO786329:GNO786358 GXK786329:GXK786358 HHG786329:HHG786358 HRC786329:HRC786358 IAY786329:IAY786358 IKU786329:IKU786358 IUQ786329:IUQ786358 JEM786329:JEM786358 JOI786329:JOI786358 JYE786329:JYE786358 KIA786329:KIA786358 KRW786329:KRW786358 LBS786329:LBS786358 LLO786329:LLO786358 LVK786329:LVK786358 MFG786329:MFG786358 MPC786329:MPC786358 MYY786329:MYY786358 NIU786329:NIU786358 NSQ786329:NSQ786358 OCM786329:OCM786358 OMI786329:OMI786358 OWE786329:OWE786358 PGA786329:PGA786358 PPW786329:PPW786358 PZS786329:PZS786358 QJO786329:QJO786358 QTK786329:QTK786358 RDG786329:RDG786358 RNC786329:RNC786358 RWY786329:RWY786358 SGU786329:SGU786358 SQQ786329:SQQ786358 TAM786329:TAM786358 TKI786329:TKI786358 TUE786329:TUE786358 UEA786329:UEA786358 UNW786329:UNW786358 UXS786329:UXS786358 VHO786329:VHO786358 VRK786329:VRK786358 WBG786329:WBG786358 WLC786329:WLC786358 WUY786329:WUY786358 FAF13:FAF24 IM851865:IM851894 SI851865:SI851894 ACE851865:ACE851894 AMA851865:AMA851894 AVW851865:AVW851894 BFS851865:BFS851894 BPO851865:BPO851894 BZK851865:BZK851894 CJG851865:CJG851894 CTC851865:CTC851894 DCY851865:DCY851894 DMU851865:DMU851894 DWQ851865:DWQ851894 EGM851865:EGM851894 EQI851865:EQI851894 FAE851865:FAE851894 FKA851865:FKA851894 FTW851865:FTW851894 GDS851865:GDS851894 GNO851865:GNO851894 GXK851865:GXK851894 HHG851865:HHG851894 HRC851865:HRC851894 IAY851865:IAY851894 IKU851865:IKU851894 IUQ851865:IUQ851894 JEM851865:JEM851894 JOI851865:JOI851894 JYE851865:JYE851894 KIA851865:KIA851894 KRW851865:KRW851894 LBS851865:LBS851894 LLO851865:LLO851894 LVK851865:LVK851894 MFG851865:MFG851894 MPC851865:MPC851894 MYY851865:MYY851894 NIU851865:NIU851894 NSQ851865:NSQ851894 OCM851865:OCM851894 OMI851865:OMI851894 OWE851865:OWE851894 PGA851865:PGA851894 PPW851865:PPW851894 PZS851865:PZS851894 QJO851865:QJO851894 QTK851865:QTK851894 RDG851865:RDG851894 RNC851865:RNC851894 RWY851865:RWY851894 SGU851865:SGU851894 SQQ851865:SQQ851894 TAM851865:TAM851894 TKI851865:TKI851894 TUE851865:TUE851894 UEA851865:UEA851894 UNW851865:UNW851894 UXS851865:UXS851894 VHO851865:VHO851894 VRK851865:VRK851894 WBG851865:WBG851894 WLC851865:WLC851894 WUY851865:WUY851894 FAE3:FAE12 IM917401:IM917430 SI917401:SI917430 ACE917401:ACE917430 AMA917401:AMA917430 AVW917401:AVW917430 BFS917401:BFS917430 BPO917401:BPO917430 BZK917401:BZK917430 CJG917401:CJG917430 CTC917401:CTC917430 DCY917401:DCY917430 DMU917401:DMU917430 DWQ917401:DWQ917430 EGM917401:EGM917430 EQI917401:EQI917430 FAE917401:FAE917430 FKA917401:FKA917430 FTW917401:FTW917430 GDS917401:GDS917430 GNO917401:GNO917430 GXK917401:GXK917430 HHG917401:HHG917430 HRC917401:HRC917430 IAY917401:IAY917430 IKU917401:IKU917430 IUQ917401:IUQ917430 JEM917401:JEM917430 JOI917401:JOI917430 JYE917401:JYE917430 KIA917401:KIA917430 KRW917401:KRW917430 LBS917401:LBS917430 LLO917401:LLO917430 LVK917401:LVK917430 MFG917401:MFG917430 MPC917401:MPC917430 MYY917401:MYY917430 NIU917401:NIU917430 NSQ917401:NSQ917430 OCM917401:OCM917430 OMI917401:OMI917430 OWE917401:OWE917430 PGA917401:PGA917430 PPW917401:PPW917430 PZS917401:PZS917430 QJO917401:QJO917430 QTK917401:QTK917430 RDG917401:RDG917430 RNC917401:RNC917430 RWY917401:RWY917430 SGU917401:SGU917430 SQQ917401:SQQ917430 TAM917401:TAM917430 TKI917401:TKI917430 TUE917401:TUE917430 UEA917401:UEA917430 UNW917401:UNW917430 UXS917401:UXS917430 VHO917401:VHO917430 VRK917401:VRK917430 WBG917401:WBG917430 WLC917401:WLC917430 WUY917401:WUY917430 FAE25:FAE32 IM982937:IM982966 SI982937:SI982966 ACE982937:ACE982966 AMA982937:AMA982966 AVW982937:AVW982966 BFS982937:BFS982966 BPO982937:BPO982966 BZK982937:BZK982966 CJG982937:CJG982966 CTC982937:CTC982966 DCY982937:DCY982966 DMU982937:DMU982966 DWQ982937:DWQ982966 EGM982937:EGM982966 EQI982937:EQI982966 FAE982937:FAE982966 FKA982937:FKA982966 FTW982937:FTW982966 GDS982937:GDS982966 GNO982937:GNO982966 GXK982937:GXK982966 HHG982937:HHG982966 HRC982937:HRC982966 IAY982937:IAY982966 IKU982937:IKU982966 IUQ982937:IUQ982966 JEM982937:JEM982966 JOI982937:JOI982966 JYE982937:JYE982966 KIA982937:KIA982966 KRW982937:KRW982966 LBS982937:LBS982966 LLO982937:LLO982966 LVK982937:LVK982966 MFG982937:MFG982966 MPC982937:MPC982966 MYY982937:MYY982966 NIU982937:NIU982966 NSQ982937:NSQ982966 OCM982937:OCM982966 OMI982937:OMI982966 OWE982937:OWE982966 PGA982937:PGA982966 PPW982937:PPW982966 PZS982937:PZS982966 QJO982937:QJO982966 QTK982937:QTK982966 RDG982937:RDG982966 RNC982937:RNC982966 RWY982937:RWY982966 SGU982937:SGU982966 SQQ982937:SQQ982966 TAM982937:TAM982966 TKI982937:TKI982966 TUE982937:TUE982966 UEA982937:UEA982966 UNW982937:UNW982966 UXS982937:UXS982966 VHO982937:VHO982966 VRK982937:VRK982966 WBG982937:WBG982966 WLC982937:WLC982966 WUY982937:WUY982966 EQJ13:EQJ24 IM65466:IM65495 SI65466:SI65495 ACE65466:ACE65495 AMA65466:AMA65495 AVW65466:AVW65495 BFS65466:BFS65495 BPO65466:BPO65495 BZK65466:BZK65495 CJG65466:CJG65495 CTC65466:CTC65495 DCY65466:DCY65495 DMU65466:DMU65495 DWQ65466:DWQ65495 EGM65466:EGM65495 EQI65466:EQI65495 FAE65466:FAE65495 FKA65466:FKA65495 FTW65466:FTW65495 GDS65466:GDS65495 GNO65466:GNO65495 GXK65466:GXK65495 HHG65466:HHG65495 HRC65466:HRC65495 IAY65466:IAY65495 IKU65466:IKU65495 IUQ65466:IUQ65495 JEM65466:JEM65495 JOI65466:JOI65495 JYE65466:JYE65495 KIA65466:KIA65495 KRW65466:KRW65495 LBS65466:LBS65495 LLO65466:LLO65495 LVK65466:LVK65495 MFG65466:MFG65495 MPC65466:MPC65495 MYY65466:MYY65495 NIU65466:NIU65495 NSQ65466:NSQ65495 OCM65466:OCM65495 OMI65466:OMI65495 OWE65466:OWE65495 PGA65466:PGA65495 PPW65466:PPW65495 PZS65466:PZS65495 QJO65466:QJO65495 QTK65466:QTK65495 RDG65466:RDG65495 RNC65466:RNC65495 RWY65466:RWY65495 SGU65466:SGU65495 SQQ65466:SQQ65495 TAM65466:TAM65495 TKI65466:TKI65495 TUE65466:TUE65495 UEA65466:UEA65495 UNW65466:UNW65495 UXS65466:UXS65495 VHO65466:VHO65495 VRK65466:VRK65495 WBG65466:WBG65495 WLC65466:WLC65495 WUY65466:WUY65495 EQI3:EQI12 IM131002:IM131031 SI131002:SI131031 ACE131002:ACE131031 AMA131002:AMA131031 AVW131002:AVW131031 BFS131002:BFS131031 BPO131002:BPO131031 BZK131002:BZK131031 CJG131002:CJG131031 CTC131002:CTC131031 DCY131002:DCY131031 DMU131002:DMU131031 DWQ131002:DWQ131031 EGM131002:EGM131031 EQI131002:EQI131031 FAE131002:FAE131031 FKA131002:FKA131031 FTW131002:FTW131031 GDS131002:GDS131031 GNO131002:GNO131031 GXK131002:GXK131031 HHG131002:HHG131031 HRC131002:HRC131031 IAY131002:IAY131031 IKU131002:IKU131031 IUQ131002:IUQ131031 JEM131002:JEM131031 JOI131002:JOI131031 JYE131002:JYE131031 KIA131002:KIA131031 KRW131002:KRW131031 LBS131002:LBS131031 LLO131002:LLO131031 LVK131002:LVK131031 MFG131002:MFG131031 MPC131002:MPC131031 MYY131002:MYY131031 NIU131002:NIU131031 NSQ131002:NSQ131031 OCM131002:OCM131031 OMI131002:OMI131031 OWE131002:OWE131031 PGA131002:PGA131031 PPW131002:PPW131031 PZS131002:PZS131031 QJO131002:QJO131031 QTK131002:QTK131031 RDG131002:RDG131031 RNC131002:RNC131031 RWY131002:RWY131031 SGU131002:SGU131031 SQQ131002:SQQ131031 TAM131002:TAM131031 TKI131002:TKI131031 TUE131002:TUE131031 UEA131002:UEA131031 UNW131002:UNW131031 UXS131002:UXS131031 VHO131002:VHO131031 VRK131002:VRK131031 WBG131002:WBG131031 WLC131002:WLC131031 WUY131002:WUY131031 EQI25:EQI32 IM196538:IM196567 SI196538:SI196567 ACE196538:ACE196567 AMA196538:AMA196567 AVW196538:AVW196567 BFS196538:BFS196567 BPO196538:BPO196567 BZK196538:BZK196567 CJG196538:CJG196567 CTC196538:CTC196567 DCY196538:DCY196567 DMU196538:DMU196567 DWQ196538:DWQ196567 EGM196538:EGM196567 EQI196538:EQI196567 FAE196538:FAE196567 FKA196538:FKA196567 FTW196538:FTW196567 GDS196538:GDS196567 GNO196538:GNO196567 GXK196538:GXK196567 HHG196538:HHG196567 HRC196538:HRC196567 IAY196538:IAY196567 IKU196538:IKU196567 IUQ196538:IUQ196567 JEM196538:JEM196567 JOI196538:JOI196567 JYE196538:JYE196567 KIA196538:KIA196567 KRW196538:KRW196567 LBS196538:LBS196567 LLO196538:LLO196567 LVK196538:LVK196567 MFG196538:MFG196567 MPC196538:MPC196567 MYY196538:MYY196567 NIU196538:NIU196567 NSQ196538:NSQ196567 OCM196538:OCM196567 OMI196538:OMI196567 OWE196538:OWE196567 PGA196538:PGA196567 PPW196538:PPW196567 PZS196538:PZS196567 QJO196538:QJO196567 QTK196538:QTK196567 RDG196538:RDG196567 RNC196538:RNC196567 RWY196538:RWY196567 SGU196538:SGU196567 SQQ196538:SQQ196567 TAM196538:TAM196567 TKI196538:TKI196567 TUE196538:TUE196567 UEA196538:UEA196567 UNW196538:UNW196567 UXS196538:UXS196567 VHO196538:VHO196567 VRK196538:VRK196567 WBG196538:WBG196567 WLC196538:WLC196567 WUY196538:WUY196567 EGN13:EGN24 IM262074:IM262103 SI262074:SI262103 ACE262074:ACE262103 AMA262074:AMA262103 AVW262074:AVW262103 BFS262074:BFS262103 BPO262074:BPO262103 BZK262074:BZK262103 CJG262074:CJG262103 CTC262074:CTC262103 DCY262074:DCY262103 DMU262074:DMU262103 DWQ262074:DWQ262103 EGM262074:EGM262103 EQI262074:EQI262103 FAE262074:FAE262103 FKA262074:FKA262103 FTW262074:FTW262103 GDS262074:GDS262103 GNO262074:GNO262103 GXK262074:GXK262103 HHG262074:HHG262103 HRC262074:HRC262103 IAY262074:IAY262103 IKU262074:IKU262103 IUQ262074:IUQ262103 JEM262074:JEM262103 JOI262074:JOI262103 JYE262074:JYE262103 KIA262074:KIA262103 KRW262074:KRW262103 LBS262074:LBS262103 LLO262074:LLO262103 LVK262074:LVK262103 MFG262074:MFG262103 MPC262074:MPC262103 MYY262074:MYY262103 NIU262074:NIU262103 NSQ262074:NSQ262103 OCM262074:OCM262103 OMI262074:OMI262103 OWE262074:OWE262103 PGA262074:PGA262103 PPW262074:PPW262103 PZS262074:PZS262103 QJO262074:QJO262103 QTK262074:QTK262103 RDG262074:RDG262103 RNC262074:RNC262103 RWY262074:RWY262103 SGU262074:SGU262103 SQQ262074:SQQ262103 TAM262074:TAM262103 TKI262074:TKI262103 TUE262074:TUE262103 UEA262074:UEA262103 UNW262074:UNW262103 UXS262074:UXS262103 VHO262074:VHO262103 VRK262074:VRK262103 WBG262074:WBG262103 WLC262074:WLC262103 WUY262074:WUY262103 EGM3:EGM12 IM327610:IM327639 SI327610:SI327639 ACE327610:ACE327639 AMA327610:AMA327639 AVW327610:AVW327639 BFS327610:BFS327639 BPO327610:BPO327639 BZK327610:BZK327639 CJG327610:CJG327639 CTC327610:CTC327639 DCY327610:DCY327639 DMU327610:DMU327639 DWQ327610:DWQ327639 EGM327610:EGM327639 EQI327610:EQI327639 FAE327610:FAE327639 FKA327610:FKA327639 FTW327610:FTW327639 GDS327610:GDS327639 GNO327610:GNO327639 GXK327610:GXK327639 HHG327610:HHG327639 HRC327610:HRC327639 IAY327610:IAY327639 IKU327610:IKU327639 IUQ327610:IUQ327639 JEM327610:JEM327639 JOI327610:JOI327639 JYE327610:JYE327639 KIA327610:KIA327639 KRW327610:KRW327639 LBS327610:LBS327639 LLO327610:LLO327639 LVK327610:LVK327639 MFG327610:MFG327639 MPC327610:MPC327639 MYY327610:MYY327639 NIU327610:NIU327639 NSQ327610:NSQ327639 OCM327610:OCM327639 OMI327610:OMI327639 OWE327610:OWE327639 PGA327610:PGA327639 PPW327610:PPW327639 PZS327610:PZS327639 QJO327610:QJO327639 QTK327610:QTK327639 RDG327610:RDG327639 RNC327610:RNC327639 RWY327610:RWY327639 SGU327610:SGU327639 SQQ327610:SQQ327639 TAM327610:TAM327639 TKI327610:TKI327639 TUE327610:TUE327639 UEA327610:UEA327639 UNW327610:UNW327639 UXS327610:UXS327639 VHO327610:VHO327639 VRK327610:VRK327639 WBG327610:WBG327639 WLC327610:WLC327639 WUY327610:WUY327639 EGM25:EGM32 IM393146:IM393175 SI393146:SI393175 ACE393146:ACE393175 AMA393146:AMA393175 AVW393146:AVW393175 BFS393146:BFS393175 BPO393146:BPO393175 BZK393146:BZK393175 CJG393146:CJG393175 CTC393146:CTC393175 DCY393146:DCY393175 DMU393146:DMU393175 DWQ393146:DWQ393175 EGM393146:EGM393175 EQI393146:EQI393175 FAE393146:FAE393175 FKA393146:FKA393175 FTW393146:FTW393175 GDS393146:GDS393175 GNO393146:GNO393175 GXK393146:GXK393175 HHG393146:HHG393175 HRC393146:HRC393175 IAY393146:IAY393175 IKU393146:IKU393175 IUQ393146:IUQ393175 JEM393146:JEM393175 JOI393146:JOI393175 JYE393146:JYE393175 KIA393146:KIA393175 KRW393146:KRW393175 LBS393146:LBS393175 LLO393146:LLO393175 LVK393146:LVK393175 MFG393146:MFG393175 MPC393146:MPC393175 MYY393146:MYY393175 NIU393146:NIU393175 NSQ393146:NSQ393175 OCM393146:OCM393175 OMI393146:OMI393175 OWE393146:OWE393175 PGA393146:PGA393175 PPW393146:PPW393175 PZS393146:PZS393175 QJO393146:QJO393175 QTK393146:QTK393175 RDG393146:RDG393175 RNC393146:RNC393175 RWY393146:RWY393175 SGU393146:SGU393175 SQQ393146:SQQ393175 TAM393146:TAM393175 TKI393146:TKI393175 TUE393146:TUE393175 UEA393146:UEA393175 UNW393146:UNW393175 UXS393146:UXS393175 VHO393146:VHO393175 VRK393146:VRK393175 WBG393146:WBG393175 WLC393146:WLC393175 WUY393146:WUY393175 DWR13:DWR24 IM458682:IM458711 SI458682:SI458711 ACE458682:ACE458711 AMA458682:AMA458711 AVW458682:AVW458711 BFS458682:BFS458711 BPO458682:BPO458711 BZK458682:BZK458711 CJG458682:CJG458711 CTC458682:CTC458711 DCY458682:DCY458711 DMU458682:DMU458711 DWQ458682:DWQ458711 EGM458682:EGM458711 EQI458682:EQI458711 FAE458682:FAE458711 FKA458682:FKA458711 FTW458682:FTW458711 GDS458682:GDS458711 GNO458682:GNO458711 GXK458682:GXK458711 HHG458682:HHG458711 HRC458682:HRC458711 IAY458682:IAY458711 IKU458682:IKU458711 IUQ458682:IUQ458711 JEM458682:JEM458711 JOI458682:JOI458711 JYE458682:JYE458711 KIA458682:KIA458711 KRW458682:KRW458711 LBS458682:LBS458711 LLO458682:LLO458711 LVK458682:LVK458711 MFG458682:MFG458711 MPC458682:MPC458711 MYY458682:MYY458711 NIU458682:NIU458711 NSQ458682:NSQ458711 OCM458682:OCM458711 OMI458682:OMI458711 OWE458682:OWE458711 PGA458682:PGA458711 PPW458682:PPW458711 PZS458682:PZS458711 QJO458682:QJO458711 QTK458682:QTK458711 RDG458682:RDG458711 RNC458682:RNC458711 RWY458682:RWY458711 SGU458682:SGU458711 SQQ458682:SQQ458711 TAM458682:TAM458711 TKI458682:TKI458711 TUE458682:TUE458711 UEA458682:UEA458711 UNW458682:UNW458711 UXS458682:UXS458711 VHO458682:VHO458711 VRK458682:VRK458711 WBG458682:WBG458711 WLC458682:WLC458711 WUY458682:WUY458711 DWQ3:DWQ12 IM524218:IM524247 SI524218:SI524247 ACE524218:ACE524247 AMA524218:AMA524247 AVW524218:AVW524247 BFS524218:BFS524247 BPO524218:BPO524247 BZK524218:BZK524247 CJG524218:CJG524247 CTC524218:CTC524247 DCY524218:DCY524247 DMU524218:DMU524247 DWQ524218:DWQ524247 EGM524218:EGM524247 EQI524218:EQI524247 FAE524218:FAE524247 FKA524218:FKA524247 FTW524218:FTW524247 GDS524218:GDS524247 GNO524218:GNO524247 GXK524218:GXK524247 HHG524218:HHG524247 HRC524218:HRC524247 IAY524218:IAY524247 IKU524218:IKU524247 IUQ524218:IUQ524247 JEM524218:JEM524247 JOI524218:JOI524247 JYE524218:JYE524247 KIA524218:KIA524247 KRW524218:KRW524247 LBS524218:LBS524247 LLO524218:LLO524247 LVK524218:LVK524247 MFG524218:MFG524247 MPC524218:MPC524247 MYY524218:MYY524247 NIU524218:NIU524247 NSQ524218:NSQ524247 OCM524218:OCM524247 OMI524218:OMI524247 OWE524218:OWE524247 PGA524218:PGA524247 PPW524218:PPW524247 PZS524218:PZS524247 QJO524218:QJO524247 QTK524218:QTK524247 RDG524218:RDG524247 RNC524218:RNC524247 RWY524218:RWY524247 SGU524218:SGU524247 SQQ524218:SQQ524247 TAM524218:TAM524247 TKI524218:TKI524247 TUE524218:TUE524247 UEA524218:UEA524247 UNW524218:UNW524247 UXS524218:UXS524247 VHO524218:VHO524247 VRK524218:VRK524247 WBG524218:WBG524247 WLC524218:WLC524247 WUY524218:WUY524247 DWQ25:DWQ32 IM589754:IM589783 SI589754:SI589783 ACE589754:ACE589783 AMA589754:AMA589783 AVW589754:AVW589783 BFS589754:BFS589783 BPO589754:BPO589783 BZK589754:BZK589783 CJG589754:CJG589783 CTC589754:CTC589783 DCY589754:DCY589783 DMU589754:DMU589783 DWQ589754:DWQ589783 EGM589754:EGM589783 EQI589754:EQI589783 FAE589754:FAE589783 FKA589754:FKA589783 FTW589754:FTW589783 GDS589754:GDS589783 GNO589754:GNO589783 GXK589754:GXK589783 HHG589754:HHG589783 HRC589754:HRC589783 IAY589754:IAY589783 IKU589754:IKU589783 IUQ589754:IUQ589783 JEM589754:JEM589783 JOI589754:JOI589783 JYE589754:JYE589783 KIA589754:KIA589783 KRW589754:KRW589783 LBS589754:LBS589783 LLO589754:LLO589783 LVK589754:LVK589783 MFG589754:MFG589783 MPC589754:MPC589783 MYY589754:MYY589783 NIU589754:NIU589783 NSQ589754:NSQ589783 OCM589754:OCM589783 OMI589754:OMI589783 OWE589754:OWE589783 PGA589754:PGA589783 PPW589754:PPW589783 PZS589754:PZS589783 QJO589754:QJO589783 QTK589754:QTK589783 RDG589754:RDG589783 RNC589754:RNC589783 RWY589754:RWY589783 SGU589754:SGU589783 SQQ589754:SQQ589783 TAM589754:TAM589783 TKI589754:TKI589783 TUE589754:TUE589783 UEA589754:UEA589783 UNW589754:UNW589783 UXS589754:UXS589783 VHO589754:VHO589783 VRK589754:VRK589783 WBG589754:WBG589783 WLC589754:WLC589783 WUY589754:WUY589783 DMV13:DMV24 IM655290:IM655319 SI655290:SI655319 ACE655290:ACE655319 AMA655290:AMA655319 AVW655290:AVW655319 BFS655290:BFS655319 BPO655290:BPO655319 BZK655290:BZK655319 CJG655290:CJG655319 CTC655290:CTC655319 DCY655290:DCY655319 DMU655290:DMU655319 DWQ655290:DWQ655319 EGM655290:EGM655319 EQI655290:EQI655319 FAE655290:FAE655319 FKA655290:FKA655319 FTW655290:FTW655319 GDS655290:GDS655319 GNO655290:GNO655319 GXK655290:GXK655319 HHG655290:HHG655319 HRC655290:HRC655319 IAY655290:IAY655319 IKU655290:IKU655319 IUQ655290:IUQ655319 JEM655290:JEM655319 JOI655290:JOI655319 JYE655290:JYE655319 KIA655290:KIA655319 KRW655290:KRW655319 LBS655290:LBS655319 LLO655290:LLO655319 LVK655290:LVK655319 MFG655290:MFG655319 MPC655290:MPC655319 MYY655290:MYY655319 NIU655290:NIU655319 NSQ655290:NSQ655319 OCM655290:OCM655319 OMI655290:OMI655319 OWE655290:OWE655319 PGA655290:PGA655319 PPW655290:PPW655319 PZS655290:PZS655319 QJO655290:QJO655319 QTK655290:QTK655319 RDG655290:RDG655319 RNC655290:RNC655319 RWY655290:RWY655319 SGU655290:SGU655319 SQQ655290:SQQ655319 TAM655290:TAM655319 TKI655290:TKI655319 TUE655290:TUE655319 UEA655290:UEA655319 UNW655290:UNW655319 UXS655290:UXS655319 VHO655290:VHO655319 VRK655290:VRK655319 WBG655290:WBG655319 WLC655290:WLC655319 WUY655290:WUY655319 DMU3:DMU12 IM720826:IM720855 SI720826:SI720855 ACE720826:ACE720855 AMA720826:AMA720855 AVW720826:AVW720855 BFS720826:BFS720855 BPO720826:BPO720855 BZK720826:BZK720855 CJG720826:CJG720855 CTC720826:CTC720855 DCY720826:DCY720855 DMU720826:DMU720855 DWQ720826:DWQ720855 EGM720826:EGM720855 EQI720826:EQI720855 FAE720826:FAE720855 FKA720826:FKA720855 FTW720826:FTW720855 GDS720826:GDS720855 GNO720826:GNO720855 GXK720826:GXK720855 HHG720826:HHG720855 HRC720826:HRC720855 IAY720826:IAY720855 IKU720826:IKU720855 IUQ720826:IUQ720855 JEM720826:JEM720855 JOI720826:JOI720855 JYE720826:JYE720855 KIA720826:KIA720855 KRW720826:KRW720855 LBS720826:LBS720855 LLO720826:LLO720855 LVK720826:LVK720855 MFG720826:MFG720855 MPC720826:MPC720855 MYY720826:MYY720855 NIU720826:NIU720855 NSQ720826:NSQ720855 OCM720826:OCM720855 OMI720826:OMI720855 OWE720826:OWE720855 PGA720826:PGA720855 PPW720826:PPW720855 PZS720826:PZS720855 QJO720826:QJO720855 QTK720826:QTK720855 RDG720826:RDG720855 RNC720826:RNC720855 RWY720826:RWY720855 SGU720826:SGU720855 SQQ720826:SQQ720855 TAM720826:TAM720855 TKI720826:TKI720855 TUE720826:TUE720855 UEA720826:UEA720855 UNW720826:UNW720855 UXS720826:UXS720855 VHO720826:VHO720855 VRK720826:VRK720855 WBG720826:WBG720855 WLC720826:WLC720855 WUY720826:WUY720855 DMU25:DMU32 IM786362:IM786391 SI786362:SI786391 ACE786362:ACE786391 AMA786362:AMA786391 AVW786362:AVW786391 BFS786362:BFS786391 BPO786362:BPO786391 BZK786362:BZK786391 CJG786362:CJG786391 CTC786362:CTC786391 DCY786362:DCY786391 DMU786362:DMU786391 DWQ786362:DWQ786391 EGM786362:EGM786391 EQI786362:EQI786391 FAE786362:FAE786391 FKA786362:FKA786391 FTW786362:FTW786391 GDS786362:GDS786391 GNO786362:GNO786391 GXK786362:GXK786391 HHG786362:HHG786391 HRC786362:HRC786391 IAY786362:IAY786391 IKU786362:IKU786391 IUQ786362:IUQ786391 JEM786362:JEM786391 JOI786362:JOI786391 JYE786362:JYE786391 KIA786362:KIA786391 KRW786362:KRW786391 LBS786362:LBS786391 LLO786362:LLO786391 LVK786362:LVK786391 MFG786362:MFG786391 MPC786362:MPC786391 MYY786362:MYY786391 NIU786362:NIU786391 NSQ786362:NSQ786391 OCM786362:OCM786391 OMI786362:OMI786391 OWE786362:OWE786391 PGA786362:PGA786391 PPW786362:PPW786391 PZS786362:PZS786391 QJO786362:QJO786391 QTK786362:QTK786391 RDG786362:RDG786391 RNC786362:RNC786391 RWY786362:RWY786391 SGU786362:SGU786391 SQQ786362:SQQ786391 TAM786362:TAM786391 TKI786362:TKI786391 TUE786362:TUE786391 UEA786362:UEA786391 UNW786362:UNW786391 UXS786362:UXS786391 VHO786362:VHO786391 VRK786362:VRK786391 WBG786362:WBG786391 WLC786362:WLC786391 WUY786362:WUY786391 DCZ13:DCZ24 IM851898:IM851927 SI851898:SI851927 ACE851898:ACE851927 AMA851898:AMA851927 AVW851898:AVW851927 BFS851898:BFS851927 BPO851898:BPO851927 BZK851898:BZK851927 CJG851898:CJG851927 CTC851898:CTC851927 DCY851898:DCY851927 DMU851898:DMU851927 DWQ851898:DWQ851927 EGM851898:EGM851927 EQI851898:EQI851927 FAE851898:FAE851927 FKA851898:FKA851927 FTW851898:FTW851927 GDS851898:GDS851927 GNO851898:GNO851927 GXK851898:GXK851927 HHG851898:HHG851927 HRC851898:HRC851927 IAY851898:IAY851927 IKU851898:IKU851927 IUQ851898:IUQ851927 JEM851898:JEM851927 JOI851898:JOI851927 JYE851898:JYE851927 KIA851898:KIA851927 KRW851898:KRW851927 LBS851898:LBS851927 LLO851898:LLO851927 LVK851898:LVK851927 MFG851898:MFG851927 MPC851898:MPC851927 MYY851898:MYY851927 NIU851898:NIU851927 NSQ851898:NSQ851927 OCM851898:OCM851927 OMI851898:OMI851927 OWE851898:OWE851927 PGA851898:PGA851927 PPW851898:PPW851927 PZS851898:PZS851927 QJO851898:QJO851927 QTK851898:QTK851927 RDG851898:RDG851927 RNC851898:RNC851927 RWY851898:RWY851927 SGU851898:SGU851927 SQQ851898:SQQ851927 TAM851898:TAM851927 TKI851898:TKI851927 TUE851898:TUE851927 UEA851898:UEA851927 UNW851898:UNW851927 UXS851898:UXS851927 VHO851898:VHO851927 VRK851898:VRK851927 WBG851898:WBG851927 WLC851898:WLC851927 WUY851898:WUY851927 DCY3:DCY12 IM917434:IM917463 SI917434:SI917463 ACE917434:ACE917463 AMA917434:AMA917463 AVW917434:AVW917463 BFS917434:BFS917463 BPO917434:BPO917463 BZK917434:BZK917463 CJG917434:CJG917463 CTC917434:CTC917463 DCY917434:DCY917463 DMU917434:DMU917463 DWQ917434:DWQ917463 EGM917434:EGM917463 EQI917434:EQI917463 FAE917434:FAE917463 FKA917434:FKA917463 FTW917434:FTW917463 GDS917434:GDS917463 GNO917434:GNO917463 GXK917434:GXK917463 HHG917434:HHG917463 HRC917434:HRC917463 IAY917434:IAY917463 IKU917434:IKU917463 IUQ917434:IUQ917463 JEM917434:JEM917463 JOI917434:JOI917463 JYE917434:JYE917463 KIA917434:KIA917463 KRW917434:KRW917463 LBS917434:LBS917463 LLO917434:LLO917463 LVK917434:LVK917463 MFG917434:MFG917463 MPC917434:MPC917463 MYY917434:MYY917463 NIU917434:NIU917463 NSQ917434:NSQ917463 OCM917434:OCM917463 OMI917434:OMI917463 OWE917434:OWE917463 PGA917434:PGA917463 PPW917434:PPW917463 PZS917434:PZS917463 QJO917434:QJO917463 QTK917434:QTK917463 RDG917434:RDG917463 RNC917434:RNC917463 RWY917434:RWY917463 SGU917434:SGU917463 SQQ917434:SQQ917463 TAM917434:TAM917463 TKI917434:TKI917463 TUE917434:TUE917463 UEA917434:UEA917463 UNW917434:UNW917463 UXS917434:UXS917463 VHO917434:VHO917463 VRK917434:VRK917463 WBG917434:WBG917463 WLC917434:WLC917463 WUY917434:WUY917463 DCY25:DCY32 IM982970:IM982999 SI982970:SI982999 ACE982970:ACE982999 AMA982970:AMA982999 AVW982970:AVW982999 BFS982970:BFS982999 BPO982970:BPO982999 BZK982970:BZK982999 CJG982970:CJG982999 CTC982970:CTC982999 DCY982970:DCY982999 DMU982970:DMU982999 DWQ982970:DWQ982999 EGM982970:EGM982999 EQI982970:EQI982999 FAE982970:FAE982999 FKA982970:FKA982999 FTW982970:FTW982999 GDS982970:GDS982999 GNO982970:GNO982999 GXK982970:GXK982999 HHG982970:HHG982999 HRC982970:HRC982999 IAY982970:IAY982999 IKU982970:IKU982999 IUQ982970:IUQ982999 JEM982970:JEM982999 JOI982970:JOI982999 JYE982970:JYE982999 KIA982970:KIA982999 KRW982970:KRW982999 LBS982970:LBS982999 LLO982970:LLO982999 LVK982970:LVK982999 MFG982970:MFG982999 MPC982970:MPC982999 MYY982970:MYY982999 NIU982970:NIU982999 NSQ982970:NSQ982999 OCM982970:OCM982999 OMI982970:OMI982999 OWE982970:OWE982999 PGA982970:PGA982999 PPW982970:PPW982999 PZS982970:PZS982999 QJO982970:QJO982999 QTK982970:QTK982999 RDG982970:RDG982999 RNC982970:RNC982999 RWY982970:RWY982999 SGU982970:SGU982999 SQQ982970:SQQ982999 TAM982970:TAM982999 TKI982970:TKI982999 TUE982970:TUE982999 UEA982970:UEA982999 UNW982970:UNW982999 UXS982970:UXS982999 VHO982970:VHO982999 VRK982970:VRK982999 WBG982970:WBG982999 WLC982970:WLC982999 WUY982970:WUY982999 CTD13:CTD24 IM65499:IM65528 SI65499:SI65528 ACE65499:ACE65528 AMA65499:AMA65528 AVW65499:AVW65528 BFS65499:BFS65528 BPO65499:BPO65528 BZK65499:BZK65528 CJG65499:CJG65528 CTC65499:CTC65528 DCY65499:DCY65528 DMU65499:DMU65528 DWQ65499:DWQ65528 EGM65499:EGM65528 EQI65499:EQI65528 FAE65499:FAE65528 FKA65499:FKA65528 FTW65499:FTW65528 GDS65499:GDS65528 GNO65499:GNO65528 GXK65499:GXK65528 HHG65499:HHG65528 HRC65499:HRC65528 IAY65499:IAY65528 IKU65499:IKU65528 IUQ65499:IUQ65528 JEM65499:JEM65528 JOI65499:JOI65528 JYE65499:JYE65528 KIA65499:KIA65528 KRW65499:KRW65528 LBS65499:LBS65528 LLO65499:LLO65528 LVK65499:LVK65528 MFG65499:MFG65528 MPC65499:MPC65528 MYY65499:MYY65528 NIU65499:NIU65528 NSQ65499:NSQ65528 OCM65499:OCM65528 OMI65499:OMI65528 OWE65499:OWE65528 PGA65499:PGA65528 PPW65499:PPW65528 PZS65499:PZS65528 QJO65499:QJO65528 QTK65499:QTK65528 RDG65499:RDG65528 RNC65499:RNC65528 RWY65499:RWY65528 SGU65499:SGU65528 SQQ65499:SQQ65528 TAM65499:TAM65528 TKI65499:TKI65528 TUE65499:TUE65528 UEA65499:UEA65528 UNW65499:UNW65528 UXS65499:UXS65528 VHO65499:VHO65528 VRK65499:VRK65528 WBG65499:WBG65528 WLC65499:WLC65528 WUY65499:WUY65528 CTC3:CTC12 IM131035:IM131064 SI131035:SI131064 ACE131035:ACE131064 AMA131035:AMA131064 AVW131035:AVW131064 BFS131035:BFS131064 BPO131035:BPO131064 BZK131035:BZK131064 CJG131035:CJG131064 CTC131035:CTC131064 DCY131035:DCY131064 DMU131035:DMU131064 DWQ131035:DWQ131064 EGM131035:EGM131064 EQI131035:EQI131064 FAE131035:FAE131064 FKA131035:FKA131064 FTW131035:FTW131064 GDS131035:GDS131064 GNO131035:GNO131064 GXK131035:GXK131064 HHG131035:HHG131064 HRC131035:HRC131064 IAY131035:IAY131064 IKU131035:IKU131064 IUQ131035:IUQ131064 JEM131035:JEM131064 JOI131035:JOI131064 JYE131035:JYE131064 KIA131035:KIA131064 KRW131035:KRW131064 LBS131035:LBS131064 LLO131035:LLO131064 LVK131035:LVK131064 MFG131035:MFG131064 MPC131035:MPC131064 MYY131035:MYY131064 NIU131035:NIU131064 NSQ131035:NSQ131064 OCM131035:OCM131064 OMI131035:OMI131064 OWE131035:OWE131064 PGA131035:PGA131064 PPW131035:PPW131064 PZS131035:PZS131064 QJO131035:QJO131064 QTK131035:QTK131064 RDG131035:RDG131064 RNC131035:RNC131064 RWY131035:RWY131064 SGU131035:SGU131064 SQQ131035:SQQ131064 TAM131035:TAM131064 TKI131035:TKI131064 TUE131035:TUE131064 UEA131035:UEA131064 UNW131035:UNW131064 UXS131035:UXS131064 VHO131035:VHO131064 VRK131035:VRK131064 WBG131035:WBG131064 WLC131035:WLC131064 WUY131035:WUY131064 CTC25:CTC32 IM196571:IM196600 SI196571:SI196600 ACE196571:ACE196600 AMA196571:AMA196600 AVW196571:AVW196600 BFS196571:BFS196600 BPO196571:BPO196600 BZK196571:BZK196600 CJG196571:CJG196600 CTC196571:CTC196600 DCY196571:DCY196600 DMU196571:DMU196600 DWQ196571:DWQ196600 EGM196571:EGM196600 EQI196571:EQI196600 FAE196571:FAE196600 FKA196571:FKA196600 FTW196571:FTW196600 GDS196571:GDS196600 GNO196571:GNO196600 GXK196571:GXK196600 HHG196571:HHG196600 HRC196571:HRC196600 IAY196571:IAY196600 IKU196571:IKU196600 IUQ196571:IUQ196600 JEM196571:JEM196600 JOI196571:JOI196600 JYE196571:JYE196600 KIA196571:KIA196600 KRW196571:KRW196600 LBS196571:LBS196600 LLO196571:LLO196600 LVK196571:LVK196600 MFG196571:MFG196600 MPC196571:MPC196600 MYY196571:MYY196600 NIU196571:NIU196600 NSQ196571:NSQ196600 OCM196571:OCM196600 OMI196571:OMI196600 OWE196571:OWE196600 PGA196571:PGA196600 PPW196571:PPW196600 PZS196571:PZS196600 QJO196571:QJO196600 QTK196571:QTK196600 RDG196571:RDG196600 RNC196571:RNC196600 RWY196571:RWY196600 SGU196571:SGU196600 SQQ196571:SQQ196600 TAM196571:TAM196600 TKI196571:TKI196600 TUE196571:TUE196600 UEA196571:UEA196600 UNW196571:UNW196600 UXS196571:UXS196600 VHO196571:VHO196600 VRK196571:VRK196600 WBG196571:WBG196600 WLC196571:WLC196600 WUY196571:WUY196600 CJH13:CJH24 IM262107:IM262136 SI262107:SI262136 ACE262107:ACE262136 AMA262107:AMA262136 AVW262107:AVW262136 BFS262107:BFS262136 BPO262107:BPO262136 BZK262107:BZK262136 CJG262107:CJG262136 CTC262107:CTC262136 DCY262107:DCY262136 DMU262107:DMU262136 DWQ262107:DWQ262136 EGM262107:EGM262136 EQI262107:EQI262136 FAE262107:FAE262136 FKA262107:FKA262136 FTW262107:FTW262136 GDS262107:GDS262136 GNO262107:GNO262136 GXK262107:GXK262136 HHG262107:HHG262136 HRC262107:HRC262136 IAY262107:IAY262136 IKU262107:IKU262136 IUQ262107:IUQ262136 JEM262107:JEM262136 JOI262107:JOI262136 JYE262107:JYE262136 KIA262107:KIA262136 KRW262107:KRW262136 LBS262107:LBS262136 LLO262107:LLO262136 LVK262107:LVK262136 MFG262107:MFG262136 MPC262107:MPC262136 MYY262107:MYY262136 NIU262107:NIU262136 NSQ262107:NSQ262136 OCM262107:OCM262136 OMI262107:OMI262136 OWE262107:OWE262136 PGA262107:PGA262136 PPW262107:PPW262136 PZS262107:PZS262136 QJO262107:QJO262136 QTK262107:QTK262136 RDG262107:RDG262136 RNC262107:RNC262136 RWY262107:RWY262136 SGU262107:SGU262136 SQQ262107:SQQ262136 TAM262107:TAM262136 TKI262107:TKI262136 TUE262107:TUE262136 UEA262107:UEA262136 UNW262107:UNW262136 UXS262107:UXS262136 VHO262107:VHO262136 VRK262107:VRK262136 WBG262107:WBG262136 WLC262107:WLC262136 WUY262107:WUY262136 CJG3:CJG12 IM327643:IM327672 SI327643:SI327672 ACE327643:ACE327672 AMA327643:AMA327672 AVW327643:AVW327672 BFS327643:BFS327672 BPO327643:BPO327672 BZK327643:BZK327672 CJG327643:CJG327672 CTC327643:CTC327672 DCY327643:DCY327672 DMU327643:DMU327672 DWQ327643:DWQ327672 EGM327643:EGM327672 EQI327643:EQI327672 FAE327643:FAE327672 FKA327643:FKA327672 FTW327643:FTW327672 GDS327643:GDS327672 GNO327643:GNO327672 GXK327643:GXK327672 HHG327643:HHG327672 HRC327643:HRC327672 IAY327643:IAY327672 IKU327643:IKU327672 IUQ327643:IUQ327672 JEM327643:JEM327672 JOI327643:JOI327672 JYE327643:JYE327672 KIA327643:KIA327672 KRW327643:KRW327672 LBS327643:LBS327672 LLO327643:LLO327672 LVK327643:LVK327672 MFG327643:MFG327672 MPC327643:MPC327672 MYY327643:MYY327672 NIU327643:NIU327672 NSQ327643:NSQ327672 OCM327643:OCM327672 OMI327643:OMI327672 OWE327643:OWE327672 PGA327643:PGA327672 PPW327643:PPW327672 PZS327643:PZS327672 QJO327643:QJO327672 QTK327643:QTK327672 RDG327643:RDG327672 RNC327643:RNC327672 RWY327643:RWY327672 SGU327643:SGU327672 SQQ327643:SQQ327672 TAM327643:TAM327672 TKI327643:TKI327672 TUE327643:TUE327672 UEA327643:UEA327672 UNW327643:UNW327672 UXS327643:UXS327672 VHO327643:VHO327672 VRK327643:VRK327672 WBG327643:WBG327672 WLC327643:WLC327672 WUY327643:WUY327672 CJG25:CJG32 IM393179:IM393208 SI393179:SI393208 ACE393179:ACE393208 AMA393179:AMA393208 AVW393179:AVW393208 BFS393179:BFS393208 BPO393179:BPO393208 BZK393179:BZK393208 CJG393179:CJG393208 CTC393179:CTC393208 DCY393179:DCY393208 DMU393179:DMU393208 DWQ393179:DWQ393208 EGM393179:EGM393208 EQI393179:EQI393208 FAE393179:FAE393208 FKA393179:FKA393208 FTW393179:FTW393208 GDS393179:GDS393208 GNO393179:GNO393208 GXK393179:GXK393208 HHG393179:HHG393208 HRC393179:HRC393208 IAY393179:IAY393208 IKU393179:IKU393208 IUQ393179:IUQ393208 JEM393179:JEM393208 JOI393179:JOI393208 JYE393179:JYE393208 KIA393179:KIA393208 KRW393179:KRW393208 LBS393179:LBS393208 LLO393179:LLO393208 LVK393179:LVK393208 MFG393179:MFG393208 MPC393179:MPC393208 MYY393179:MYY393208 NIU393179:NIU393208 NSQ393179:NSQ393208 OCM393179:OCM393208 OMI393179:OMI393208 OWE393179:OWE393208 PGA393179:PGA393208 PPW393179:PPW393208 PZS393179:PZS393208 QJO393179:QJO393208 QTK393179:QTK393208 RDG393179:RDG393208 RNC393179:RNC393208 RWY393179:RWY393208 SGU393179:SGU393208 SQQ393179:SQQ393208 TAM393179:TAM393208 TKI393179:TKI393208 TUE393179:TUE393208 UEA393179:UEA393208 UNW393179:UNW393208 UXS393179:UXS393208 VHO393179:VHO393208 VRK393179:VRK393208 WBG393179:WBG393208 WLC393179:WLC393208 WUY393179:WUY393208 BZL13:BZL24 IM458715:IM458744 SI458715:SI458744 ACE458715:ACE458744 AMA458715:AMA458744 AVW458715:AVW458744 BFS458715:BFS458744 BPO458715:BPO458744 BZK458715:BZK458744 CJG458715:CJG458744 CTC458715:CTC458744 DCY458715:DCY458744 DMU458715:DMU458744 DWQ458715:DWQ458744 EGM458715:EGM458744 EQI458715:EQI458744 FAE458715:FAE458744 FKA458715:FKA458744 FTW458715:FTW458744 GDS458715:GDS458744 GNO458715:GNO458744 GXK458715:GXK458744 HHG458715:HHG458744 HRC458715:HRC458744 IAY458715:IAY458744 IKU458715:IKU458744 IUQ458715:IUQ458744 JEM458715:JEM458744 JOI458715:JOI458744 JYE458715:JYE458744 KIA458715:KIA458744 KRW458715:KRW458744 LBS458715:LBS458744 LLO458715:LLO458744 LVK458715:LVK458744 MFG458715:MFG458744 MPC458715:MPC458744 MYY458715:MYY458744 NIU458715:NIU458744 NSQ458715:NSQ458744 OCM458715:OCM458744 OMI458715:OMI458744 OWE458715:OWE458744 PGA458715:PGA458744 PPW458715:PPW458744 PZS458715:PZS458744 QJO458715:QJO458744 QTK458715:QTK458744 RDG458715:RDG458744 RNC458715:RNC458744 RWY458715:RWY458744 SGU458715:SGU458744 SQQ458715:SQQ458744 TAM458715:TAM458744 TKI458715:TKI458744 TUE458715:TUE458744 UEA458715:UEA458744 UNW458715:UNW458744 UXS458715:UXS458744 VHO458715:VHO458744 VRK458715:VRK458744 WBG458715:WBG458744 WLC458715:WLC458744 WUY458715:WUY458744 BZK3:BZK12 IM524251:IM524280 SI524251:SI524280 ACE524251:ACE524280 AMA524251:AMA524280 AVW524251:AVW524280 BFS524251:BFS524280 BPO524251:BPO524280 BZK524251:BZK524280 CJG524251:CJG524280 CTC524251:CTC524280 DCY524251:DCY524280 DMU524251:DMU524280 DWQ524251:DWQ524280 EGM524251:EGM524280 EQI524251:EQI524280 FAE524251:FAE524280 FKA524251:FKA524280 FTW524251:FTW524280 GDS524251:GDS524280 GNO524251:GNO524280 GXK524251:GXK524280 HHG524251:HHG524280 HRC524251:HRC524280 IAY524251:IAY524280 IKU524251:IKU524280 IUQ524251:IUQ524280 JEM524251:JEM524280 JOI524251:JOI524280 JYE524251:JYE524280 KIA524251:KIA524280 KRW524251:KRW524280 LBS524251:LBS524280 LLO524251:LLO524280 LVK524251:LVK524280 MFG524251:MFG524280 MPC524251:MPC524280 MYY524251:MYY524280 NIU524251:NIU524280 NSQ524251:NSQ524280 OCM524251:OCM524280 OMI524251:OMI524280 OWE524251:OWE524280 PGA524251:PGA524280 PPW524251:PPW524280 PZS524251:PZS524280 QJO524251:QJO524280 QTK524251:QTK524280 RDG524251:RDG524280 RNC524251:RNC524280 RWY524251:RWY524280 SGU524251:SGU524280 SQQ524251:SQQ524280 TAM524251:TAM524280 TKI524251:TKI524280 TUE524251:TUE524280 UEA524251:UEA524280 UNW524251:UNW524280 UXS524251:UXS524280 VHO524251:VHO524280 VRK524251:VRK524280 WBG524251:WBG524280 WLC524251:WLC524280 WUY524251:WUY524280 BZK25:BZK32 IM589787:IM589816 SI589787:SI589816 ACE589787:ACE589816 AMA589787:AMA589816 AVW589787:AVW589816 BFS589787:BFS589816 BPO589787:BPO589816 BZK589787:BZK589816 CJG589787:CJG589816 CTC589787:CTC589816 DCY589787:DCY589816 DMU589787:DMU589816 DWQ589787:DWQ589816 EGM589787:EGM589816 EQI589787:EQI589816 FAE589787:FAE589816 FKA589787:FKA589816 FTW589787:FTW589816 GDS589787:GDS589816 GNO589787:GNO589816 GXK589787:GXK589816 HHG589787:HHG589816 HRC589787:HRC589816 IAY589787:IAY589816 IKU589787:IKU589816 IUQ589787:IUQ589816 JEM589787:JEM589816 JOI589787:JOI589816 JYE589787:JYE589816 KIA589787:KIA589816 KRW589787:KRW589816 LBS589787:LBS589816 LLO589787:LLO589816 LVK589787:LVK589816 MFG589787:MFG589816 MPC589787:MPC589816 MYY589787:MYY589816 NIU589787:NIU589816 NSQ589787:NSQ589816 OCM589787:OCM589816 OMI589787:OMI589816 OWE589787:OWE589816 PGA589787:PGA589816 PPW589787:PPW589816 PZS589787:PZS589816 QJO589787:QJO589816 QTK589787:QTK589816 RDG589787:RDG589816 RNC589787:RNC589816 RWY589787:RWY589816 SGU589787:SGU589816 SQQ589787:SQQ589816 TAM589787:TAM589816 TKI589787:TKI589816 TUE589787:TUE589816 UEA589787:UEA589816 UNW589787:UNW589816 UXS589787:UXS589816 VHO589787:VHO589816 VRK589787:VRK589816 WBG589787:WBG589816 WLC589787:WLC589816 WUY589787:WUY589816 BPP13:BPP24 IM655323:IM655352 SI655323:SI655352 ACE655323:ACE655352 AMA655323:AMA655352 AVW655323:AVW655352 BFS655323:BFS655352 BPO655323:BPO655352 BZK655323:BZK655352 CJG655323:CJG655352 CTC655323:CTC655352 DCY655323:DCY655352 DMU655323:DMU655352 DWQ655323:DWQ655352 EGM655323:EGM655352 EQI655323:EQI655352 FAE655323:FAE655352 FKA655323:FKA655352 FTW655323:FTW655352 GDS655323:GDS655352 GNO655323:GNO655352 GXK655323:GXK655352 HHG655323:HHG655352 HRC655323:HRC655352 IAY655323:IAY655352 IKU655323:IKU655352 IUQ655323:IUQ655352 JEM655323:JEM655352 JOI655323:JOI655352 JYE655323:JYE655352 KIA655323:KIA655352 KRW655323:KRW655352 LBS655323:LBS655352 LLO655323:LLO655352 LVK655323:LVK655352 MFG655323:MFG655352 MPC655323:MPC655352 MYY655323:MYY655352 NIU655323:NIU655352 NSQ655323:NSQ655352 OCM655323:OCM655352 OMI655323:OMI655352 OWE655323:OWE655352 PGA655323:PGA655352 PPW655323:PPW655352 PZS655323:PZS655352 QJO655323:QJO655352 QTK655323:QTK655352 RDG655323:RDG655352 RNC655323:RNC655352 RWY655323:RWY655352 SGU655323:SGU655352 SQQ655323:SQQ655352 TAM655323:TAM655352 TKI655323:TKI655352 TUE655323:TUE655352 UEA655323:UEA655352 UNW655323:UNW655352 UXS655323:UXS655352 VHO655323:VHO655352 VRK655323:VRK655352 WBG655323:WBG655352 WLC655323:WLC655352 WUY655323:WUY655352 BPO3:BPO12 IM720859:IM720888 SI720859:SI720888 ACE720859:ACE720888 AMA720859:AMA720888 AVW720859:AVW720888 BFS720859:BFS720888 BPO720859:BPO720888 BZK720859:BZK720888 CJG720859:CJG720888 CTC720859:CTC720888 DCY720859:DCY720888 DMU720859:DMU720888 DWQ720859:DWQ720888 EGM720859:EGM720888 EQI720859:EQI720888 FAE720859:FAE720888 FKA720859:FKA720888 FTW720859:FTW720888 GDS720859:GDS720888 GNO720859:GNO720888 GXK720859:GXK720888 HHG720859:HHG720888 HRC720859:HRC720888 IAY720859:IAY720888 IKU720859:IKU720888 IUQ720859:IUQ720888 JEM720859:JEM720888 JOI720859:JOI720888 JYE720859:JYE720888 KIA720859:KIA720888 KRW720859:KRW720888 LBS720859:LBS720888 LLO720859:LLO720888 LVK720859:LVK720888 MFG720859:MFG720888 MPC720859:MPC720888 MYY720859:MYY720888 NIU720859:NIU720888 NSQ720859:NSQ720888 OCM720859:OCM720888 OMI720859:OMI720888 OWE720859:OWE720888 PGA720859:PGA720888 PPW720859:PPW720888 PZS720859:PZS720888 QJO720859:QJO720888 QTK720859:QTK720888 RDG720859:RDG720888 RNC720859:RNC720888 RWY720859:RWY720888 SGU720859:SGU720888 SQQ720859:SQQ720888 TAM720859:TAM720888 TKI720859:TKI720888 TUE720859:TUE720888 UEA720859:UEA720888 UNW720859:UNW720888 UXS720859:UXS720888 VHO720859:VHO720888 VRK720859:VRK720888 WBG720859:WBG720888 WLC720859:WLC720888 WUY720859:WUY720888 BPO25:BPO32 IM786395:IM786424 SI786395:SI786424 ACE786395:ACE786424 AMA786395:AMA786424 AVW786395:AVW786424 BFS786395:BFS786424 BPO786395:BPO786424 BZK786395:BZK786424 CJG786395:CJG786424 CTC786395:CTC786424 DCY786395:DCY786424 DMU786395:DMU786424 DWQ786395:DWQ786424 EGM786395:EGM786424 EQI786395:EQI786424 FAE786395:FAE786424 FKA786395:FKA786424 FTW786395:FTW786424 GDS786395:GDS786424 GNO786395:GNO786424 GXK786395:GXK786424 HHG786395:HHG786424 HRC786395:HRC786424 IAY786395:IAY786424 IKU786395:IKU786424 IUQ786395:IUQ786424 JEM786395:JEM786424 JOI786395:JOI786424 JYE786395:JYE786424 KIA786395:KIA786424 KRW786395:KRW786424 LBS786395:LBS786424 LLO786395:LLO786424 LVK786395:LVK786424 MFG786395:MFG786424 MPC786395:MPC786424 MYY786395:MYY786424 NIU786395:NIU786424 NSQ786395:NSQ786424 OCM786395:OCM786424 OMI786395:OMI786424 OWE786395:OWE786424 PGA786395:PGA786424 PPW786395:PPW786424 PZS786395:PZS786424 QJO786395:QJO786424 QTK786395:QTK786424 RDG786395:RDG786424 RNC786395:RNC786424 RWY786395:RWY786424 SGU786395:SGU786424 SQQ786395:SQQ786424 TAM786395:TAM786424 TKI786395:TKI786424 TUE786395:TUE786424 UEA786395:UEA786424 UNW786395:UNW786424 UXS786395:UXS786424 VHO786395:VHO786424 VRK786395:VRK786424 WBG786395:WBG786424 WLC786395:WLC786424 WUY786395:WUY786424 BFT13:BFT24 IM851931:IM851960 SI851931:SI851960 ACE851931:ACE851960 AMA851931:AMA851960 AVW851931:AVW851960 BFS851931:BFS851960 BPO851931:BPO851960 BZK851931:BZK851960 CJG851931:CJG851960 CTC851931:CTC851960 DCY851931:DCY851960 DMU851931:DMU851960 DWQ851931:DWQ851960 EGM851931:EGM851960 EQI851931:EQI851960 FAE851931:FAE851960 FKA851931:FKA851960 FTW851931:FTW851960 GDS851931:GDS851960 GNO851931:GNO851960 GXK851931:GXK851960 HHG851931:HHG851960 HRC851931:HRC851960 IAY851931:IAY851960 IKU851931:IKU851960 IUQ851931:IUQ851960 JEM851931:JEM851960 JOI851931:JOI851960 JYE851931:JYE851960 KIA851931:KIA851960 KRW851931:KRW851960 LBS851931:LBS851960 LLO851931:LLO851960 LVK851931:LVK851960 MFG851931:MFG851960 MPC851931:MPC851960 MYY851931:MYY851960 NIU851931:NIU851960 NSQ851931:NSQ851960 OCM851931:OCM851960 OMI851931:OMI851960 OWE851931:OWE851960 PGA851931:PGA851960 PPW851931:PPW851960 PZS851931:PZS851960 QJO851931:QJO851960 QTK851931:QTK851960 RDG851931:RDG851960 RNC851931:RNC851960 RWY851931:RWY851960 SGU851931:SGU851960 SQQ851931:SQQ851960 TAM851931:TAM851960 TKI851931:TKI851960 TUE851931:TUE851960 UEA851931:UEA851960 UNW851931:UNW851960 UXS851931:UXS851960 VHO851931:VHO851960 VRK851931:VRK851960 WBG851931:WBG851960 WLC851931:WLC851960 WUY851931:WUY851960 BFS3:BFS12 IM917467:IM917496 SI917467:SI917496 ACE917467:ACE917496 AMA917467:AMA917496 AVW917467:AVW917496 BFS917467:BFS917496 BPO917467:BPO917496 BZK917467:BZK917496 CJG917467:CJG917496 CTC917467:CTC917496 DCY917467:DCY917496 DMU917467:DMU917496 DWQ917467:DWQ917496 EGM917467:EGM917496 EQI917467:EQI917496 FAE917467:FAE917496 FKA917467:FKA917496 FTW917467:FTW917496 GDS917467:GDS917496 GNO917467:GNO917496 GXK917467:GXK917496 HHG917467:HHG917496 HRC917467:HRC917496 IAY917467:IAY917496 IKU917467:IKU917496 IUQ917467:IUQ917496 JEM917467:JEM917496 JOI917467:JOI917496 JYE917467:JYE917496 KIA917467:KIA917496 KRW917467:KRW917496 LBS917467:LBS917496 LLO917467:LLO917496 LVK917467:LVK917496 MFG917467:MFG917496 MPC917467:MPC917496 MYY917467:MYY917496 NIU917467:NIU917496 NSQ917467:NSQ917496 OCM917467:OCM917496 OMI917467:OMI917496 OWE917467:OWE917496 PGA917467:PGA917496 PPW917467:PPW917496 PZS917467:PZS917496 QJO917467:QJO917496 QTK917467:QTK917496 RDG917467:RDG917496 RNC917467:RNC917496 RWY917467:RWY917496 SGU917467:SGU917496 SQQ917467:SQQ917496 TAM917467:TAM917496 TKI917467:TKI917496 TUE917467:TUE917496 UEA917467:UEA917496 UNW917467:UNW917496 UXS917467:UXS917496 VHO917467:VHO917496 VRK917467:VRK917496 WBG917467:WBG917496 WLC917467:WLC917496 WUY917467:WUY917496 BFS25:BFS32 IM983003:IM983032 SI983003:SI983032 ACE983003:ACE983032 AMA983003:AMA983032 AVW983003:AVW983032 BFS983003:BFS983032 BPO983003:BPO983032 BZK983003:BZK983032 CJG983003:CJG983032 CTC983003:CTC983032 DCY983003:DCY983032 DMU983003:DMU983032 DWQ983003:DWQ983032 EGM983003:EGM983032 EQI983003:EQI983032 FAE983003:FAE983032 FKA983003:FKA983032 FTW983003:FTW983032 GDS983003:GDS983032 GNO983003:GNO983032 GXK983003:GXK983032 HHG983003:HHG983032 HRC983003:HRC983032 IAY983003:IAY983032 IKU983003:IKU983032 IUQ983003:IUQ983032 JEM983003:JEM983032 JOI983003:JOI983032 JYE983003:JYE983032 KIA983003:KIA983032 KRW983003:KRW983032 LBS983003:LBS983032 LLO983003:LLO983032 LVK983003:LVK983032 MFG983003:MFG983032 MPC983003:MPC983032 MYY983003:MYY983032 NIU983003:NIU983032 NSQ983003:NSQ983032 OCM983003:OCM983032 OMI983003:OMI983032 OWE983003:OWE983032 PGA983003:PGA983032 PPW983003:PPW983032 PZS983003:PZS983032 QJO983003:QJO983032 QTK983003:QTK983032 RDG983003:RDG983032 RNC983003:RNC983032 RWY983003:RWY983032 SGU983003:SGU983032 SQQ983003:SQQ983032 TAM983003:TAM983032 TKI983003:TKI983032 TUE983003:TUE983032 UEA983003:UEA983032 UNW983003:UNW983032 UXS983003:UXS983032 VHO983003:VHO983032 VRK983003:VRK983032 WBG983003:WBG983032 WLC983003:WLC983032 WUY983003:WUY983032 AVX13:AVX24 IM65565:IM65594 SI65565:SI65594 ACE65565:ACE65594 AMA65565:AMA65594 AVW65565:AVW65594 BFS65565:BFS65594 BPO65565:BPO65594 BZK65565:BZK65594 CJG65565:CJG65594 CTC65565:CTC65594 DCY65565:DCY65594 DMU65565:DMU65594 DWQ65565:DWQ65594 EGM65565:EGM65594 EQI65565:EQI65594 FAE65565:FAE65594 FKA65565:FKA65594 FTW65565:FTW65594 GDS65565:GDS65594 GNO65565:GNO65594 GXK65565:GXK65594 HHG65565:HHG65594 HRC65565:HRC65594 IAY65565:IAY65594 IKU65565:IKU65594 IUQ65565:IUQ65594 JEM65565:JEM65594 JOI65565:JOI65594 JYE65565:JYE65594 KIA65565:KIA65594 KRW65565:KRW65594 LBS65565:LBS65594 LLO65565:LLO65594 LVK65565:LVK65594 MFG65565:MFG65594 MPC65565:MPC65594 MYY65565:MYY65594 NIU65565:NIU65594 NSQ65565:NSQ65594 OCM65565:OCM65594 OMI65565:OMI65594 OWE65565:OWE65594 PGA65565:PGA65594 PPW65565:PPW65594 PZS65565:PZS65594 QJO65565:QJO65594 QTK65565:QTK65594 RDG65565:RDG65594 RNC65565:RNC65594 RWY65565:RWY65594 SGU65565:SGU65594 SQQ65565:SQQ65594 TAM65565:TAM65594 TKI65565:TKI65594 TUE65565:TUE65594 UEA65565:UEA65594 UNW65565:UNW65594 UXS65565:UXS65594 VHO65565:VHO65594 VRK65565:VRK65594 WBG65565:WBG65594 WLC65565:WLC65594 WUY65565:WUY65594 AVW3:AVW12 IM131101:IM131130 SI131101:SI131130 ACE131101:ACE131130 AMA131101:AMA131130 AVW131101:AVW131130 BFS131101:BFS131130 BPO131101:BPO131130 BZK131101:BZK131130 CJG131101:CJG131130 CTC131101:CTC131130 DCY131101:DCY131130 DMU131101:DMU131130 DWQ131101:DWQ131130 EGM131101:EGM131130 EQI131101:EQI131130 FAE131101:FAE131130 FKA131101:FKA131130 FTW131101:FTW131130 GDS131101:GDS131130 GNO131101:GNO131130 GXK131101:GXK131130 HHG131101:HHG131130 HRC131101:HRC131130 IAY131101:IAY131130 IKU131101:IKU131130 IUQ131101:IUQ131130 JEM131101:JEM131130 JOI131101:JOI131130 JYE131101:JYE131130 KIA131101:KIA131130 KRW131101:KRW131130 LBS131101:LBS131130 LLO131101:LLO131130 LVK131101:LVK131130 MFG131101:MFG131130 MPC131101:MPC131130 MYY131101:MYY131130 NIU131101:NIU131130 NSQ131101:NSQ131130 OCM131101:OCM131130 OMI131101:OMI131130 OWE131101:OWE131130 PGA131101:PGA131130 PPW131101:PPW131130 PZS131101:PZS131130 QJO131101:QJO131130 QTK131101:QTK131130 RDG131101:RDG131130 RNC131101:RNC131130 RWY131101:RWY131130 SGU131101:SGU131130 SQQ131101:SQQ131130 TAM131101:TAM131130 TKI131101:TKI131130 TUE131101:TUE131130 UEA131101:UEA131130 UNW131101:UNW131130 UXS131101:UXS131130 VHO131101:VHO131130 VRK131101:VRK131130 WBG131101:WBG131130 WLC131101:WLC131130 WUY131101:WUY131130 AVW25:AVW32 IM196637:IM196666 SI196637:SI196666 ACE196637:ACE196666 AMA196637:AMA196666 AVW196637:AVW196666 BFS196637:BFS196666 BPO196637:BPO196666 BZK196637:BZK196666 CJG196637:CJG196666 CTC196637:CTC196666 DCY196637:DCY196666 DMU196637:DMU196666 DWQ196637:DWQ196666 EGM196637:EGM196666 EQI196637:EQI196666 FAE196637:FAE196666 FKA196637:FKA196666 FTW196637:FTW196666 GDS196637:GDS196666 GNO196637:GNO196666 GXK196637:GXK196666 HHG196637:HHG196666 HRC196637:HRC196666 IAY196637:IAY196666 IKU196637:IKU196666 IUQ196637:IUQ196666 JEM196637:JEM196666 JOI196637:JOI196666 JYE196637:JYE196666 KIA196637:KIA196666 KRW196637:KRW196666 LBS196637:LBS196666 LLO196637:LLO196666 LVK196637:LVK196666 MFG196637:MFG196666 MPC196637:MPC196666 MYY196637:MYY196666 NIU196637:NIU196666 NSQ196637:NSQ196666 OCM196637:OCM196666 OMI196637:OMI196666 OWE196637:OWE196666 PGA196637:PGA196666 PPW196637:PPW196666 PZS196637:PZS196666 QJO196637:QJO196666 QTK196637:QTK196666 RDG196637:RDG196666 RNC196637:RNC196666 RWY196637:RWY196666 SGU196637:SGU196666 SQQ196637:SQQ196666 TAM196637:TAM196666 TKI196637:TKI196666 TUE196637:TUE196666 UEA196637:UEA196666 UNW196637:UNW196666 UXS196637:UXS196666 VHO196637:VHO196666 VRK196637:VRK196666 WBG196637:WBG196666 WLC196637:WLC196666 WUY196637:WUY196666 AMB13:AMB24 IM262173:IM262202 SI262173:SI262202 ACE262173:ACE262202 AMA262173:AMA262202 AVW262173:AVW262202 BFS262173:BFS262202 BPO262173:BPO262202 BZK262173:BZK262202 CJG262173:CJG262202 CTC262173:CTC262202 DCY262173:DCY262202 DMU262173:DMU262202 DWQ262173:DWQ262202 EGM262173:EGM262202 EQI262173:EQI262202 FAE262173:FAE262202 FKA262173:FKA262202 FTW262173:FTW262202 GDS262173:GDS262202 GNO262173:GNO262202 GXK262173:GXK262202 HHG262173:HHG262202 HRC262173:HRC262202 IAY262173:IAY262202 IKU262173:IKU262202 IUQ262173:IUQ262202 JEM262173:JEM262202 JOI262173:JOI262202 JYE262173:JYE262202 KIA262173:KIA262202 KRW262173:KRW262202 LBS262173:LBS262202 LLO262173:LLO262202 LVK262173:LVK262202 MFG262173:MFG262202 MPC262173:MPC262202 MYY262173:MYY262202 NIU262173:NIU262202 NSQ262173:NSQ262202 OCM262173:OCM262202 OMI262173:OMI262202 OWE262173:OWE262202 PGA262173:PGA262202 PPW262173:PPW262202 PZS262173:PZS262202 QJO262173:QJO262202 QTK262173:QTK262202 RDG262173:RDG262202 RNC262173:RNC262202 RWY262173:RWY262202 SGU262173:SGU262202 SQQ262173:SQQ262202 TAM262173:TAM262202 TKI262173:TKI262202 TUE262173:TUE262202 UEA262173:UEA262202 UNW262173:UNW262202 UXS262173:UXS262202 VHO262173:VHO262202 VRK262173:VRK262202 WBG262173:WBG262202 WLC262173:WLC262202 WUY262173:WUY262202 AMA3:AMA12 IM327709:IM327738 SI327709:SI327738 ACE327709:ACE327738 AMA327709:AMA327738 AVW327709:AVW327738 BFS327709:BFS327738 BPO327709:BPO327738 BZK327709:BZK327738 CJG327709:CJG327738 CTC327709:CTC327738 DCY327709:DCY327738 DMU327709:DMU327738 DWQ327709:DWQ327738 EGM327709:EGM327738 EQI327709:EQI327738 FAE327709:FAE327738 FKA327709:FKA327738 FTW327709:FTW327738 GDS327709:GDS327738 GNO327709:GNO327738 GXK327709:GXK327738 HHG327709:HHG327738 HRC327709:HRC327738 IAY327709:IAY327738 IKU327709:IKU327738 IUQ327709:IUQ327738 JEM327709:JEM327738 JOI327709:JOI327738 JYE327709:JYE327738 KIA327709:KIA327738 KRW327709:KRW327738 LBS327709:LBS327738 LLO327709:LLO327738 LVK327709:LVK327738 MFG327709:MFG327738 MPC327709:MPC327738 MYY327709:MYY327738 NIU327709:NIU327738 NSQ327709:NSQ327738 OCM327709:OCM327738 OMI327709:OMI327738 OWE327709:OWE327738 PGA327709:PGA327738 PPW327709:PPW327738 PZS327709:PZS327738 QJO327709:QJO327738 QTK327709:QTK327738 RDG327709:RDG327738 RNC327709:RNC327738 RWY327709:RWY327738 SGU327709:SGU327738 SQQ327709:SQQ327738 TAM327709:TAM327738 TKI327709:TKI327738 TUE327709:TUE327738 UEA327709:UEA327738 UNW327709:UNW327738 UXS327709:UXS327738 VHO327709:VHO327738 VRK327709:VRK327738 WBG327709:WBG327738 WLC327709:WLC327738 WUY327709:WUY327738 AMA25:AMA32 IM393245:IM393274 SI393245:SI393274 ACE393245:ACE393274 AMA393245:AMA393274 AVW393245:AVW393274 BFS393245:BFS393274 BPO393245:BPO393274 BZK393245:BZK393274 CJG393245:CJG393274 CTC393245:CTC393274 DCY393245:DCY393274 DMU393245:DMU393274 DWQ393245:DWQ393274 EGM393245:EGM393274 EQI393245:EQI393274 FAE393245:FAE393274 FKA393245:FKA393274 FTW393245:FTW393274 GDS393245:GDS393274 GNO393245:GNO393274 GXK393245:GXK393274 HHG393245:HHG393274 HRC393245:HRC393274 IAY393245:IAY393274 IKU393245:IKU393274 IUQ393245:IUQ393274 JEM393245:JEM393274 JOI393245:JOI393274 JYE393245:JYE393274 KIA393245:KIA393274 KRW393245:KRW393274 LBS393245:LBS393274 LLO393245:LLO393274 LVK393245:LVK393274 MFG393245:MFG393274 MPC393245:MPC393274 MYY393245:MYY393274 NIU393245:NIU393274 NSQ393245:NSQ393274 OCM393245:OCM393274 OMI393245:OMI393274 OWE393245:OWE393274 PGA393245:PGA393274 PPW393245:PPW393274 PZS393245:PZS393274 QJO393245:QJO393274 QTK393245:QTK393274 RDG393245:RDG393274 RNC393245:RNC393274 RWY393245:RWY393274 SGU393245:SGU393274 SQQ393245:SQQ393274 TAM393245:TAM393274 TKI393245:TKI393274 TUE393245:TUE393274 UEA393245:UEA393274 UNW393245:UNW393274 UXS393245:UXS393274 VHO393245:VHO393274 VRK393245:VRK393274 WBG393245:WBG393274 WLC393245:WLC393274 WUY393245:WUY393274 ACF13:ACF24 IM458781:IM458810 SI458781:SI458810 ACE458781:ACE458810 AMA458781:AMA458810 AVW458781:AVW458810 BFS458781:BFS458810 BPO458781:BPO458810 BZK458781:BZK458810 CJG458781:CJG458810 CTC458781:CTC458810 DCY458781:DCY458810 DMU458781:DMU458810 DWQ458781:DWQ458810 EGM458781:EGM458810 EQI458781:EQI458810 FAE458781:FAE458810 FKA458781:FKA458810 FTW458781:FTW458810 GDS458781:GDS458810 GNO458781:GNO458810 GXK458781:GXK458810 HHG458781:HHG458810 HRC458781:HRC458810 IAY458781:IAY458810 IKU458781:IKU458810 IUQ458781:IUQ458810 JEM458781:JEM458810 JOI458781:JOI458810 JYE458781:JYE458810 KIA458781:KIA458810 KRW458781:KRW458810 LBS458781:LBS458810 LLO458781:LLO458810 LVK458781:LVK458810 MFG458781:MFG458810 MPC458781:MPC458810 MYY458781:MYY458810 NIU458781:NIU458810 NSQ458781:NSQ458810 OCM458781:OCM458810 OMI458781:OMI458810 OWE458781:OWE458810 PGA458781:PGA458810 PPW458781:PPW458810 PZS458781:PZS458810 QJO458781:QJO458810 QTK458781:QTK458810 RDG458781:RDG458810 RNC458781:RNC458810 RWY458781:RWY458810 SGU458781:SGU458810 SQQ458781:SQQ458810 TAM458781:TAM458810 TKI458781:TKI458810 TUE458781:TUE458810 UEA458781:UEA458810 UNW458781:UNW458810 UXS458781:UXS458810 VHO458781:VHO458810 VRK458781:VRK458810 WBG458781:WBG458810 WLC458781:WLC458810 WUY458781:WUY458810 ACE3:ACE12 IM524317:IM524346 SI524317:SI524346 ACE524317:ACE524346 AMA524317:AMA524346 AVW524317:AVW524346 BFS524317:BFS524346 BPO524317:BPO524346 BZK524317:BZK524346 CJG524317:CJG524346 CTC524317:CTC524346 DCY524317:DCY524346 DMU524317:DMU524346 DWQ524317:DWQ524346 EGM524317:EGM524346 EQI524317:EQI524346 FAE524317:FAE524346 FKA524317:FKA524346 FTW524317:FTW524346 GDS524317:GDS524346 GNO524317:GNO524346 GXK524317:GXK524346 HHG524317:HHG524346 HRC524317:HRC524346 IAY524317:IAY524346 IKU524317:IKU524346 IUQ524317:IUQ524346 JEM524317:JEM524346 JOI524317:JOI524346 JYE524317:JYE524346 KIA524317:KIA524346 KRW524317:KRW524346 LBS524317:LBS524346 LLO524317:LLO524346 LVK524317:LVK524346 MFG524317:MFG524346 MPC524317:MPC524346 MYY524317:MYY524346 NIU524317:NIU524346 NSQ524317:NSQ524346 OCM524317:OCM524346 OMI524317:OMI524346 OWE524317:OWE524346 PGA524317:PGA524346 PPW524317:PPW524346 PZS524317:PZS524346 QJO524317:QJO524346 QTK524317:QTK524346 RDG524317:RDG524346 RNC524317:RNC524346 RWY524317:RWY524346 SGU524317:SGU524346 SQQ524317:SQQ524346 TAM524317:TAM524346 TKI524317:TKI524346 TUE524317:TUE524346 UEA524317:UEA524346 UNW524317:UNW524346 UXS524317:UXS524346 VHO524317:VHO524346 VRK524317:VRK524346 WBG524317:WBG524346 WLC524317:WLC524346 WUY524317:WUY524346 ACE25:ACE32 IM589853:IM589882 SI589853:SI589882 ACE589853:ACE589882 AMA589853:AMA589882 AVW589853:AVW589882 BFS589853:BFS589882 BPO589853:BPO589882 BZK589853:BZK589882 CJG589853:CJG589882 CTC589853:CTC589882 DCY589853:DCY589882 DMU589853:DMU589882 DWQ589853:DWQ589882 EGM589853:EGM589882 EQI589853:EQI589882 FAE589853:FAE589882 FKA589853:FKA589882 FTW589853:FTW589882 GDS589853:GDS589882 GNO589853:GNO589882 GXK589853:GXK589882 HHG589853:HHG589882 HRC589853:HRC589882 IAY589853:IAY589882 IKU589853:IKU589882 IUQ589853:IUQ589882 JEM589853:JEM589882 JOI589853:JOI589882 JYE589853:JYE589882 KIA589853:KIA589882 KRW589853:KRW589882 LBS589853:LBS589882 LLO589853:LLO589882 LVK589853:LVK589882 MFG589853:MFG589882 MPC589853:MPC589882 MYY589853:MYY589882 NIU589853:NIU589882 NSQ589853:NSQ589882 OCM589853:OCM589882 OMI589853:OMI589882 OWE589853:OWE589882 PGA589853:PGA589882 PPW589853:PPW589882 PZS589853:PZS589882 QJO589853:QJO589882 QTK589853:QTK589882 RDG589853:RDG589882 RNC589853:RNC589882 RWY589853:RWY589882 SGU589853:SGU589882 SQQ589853:SQQ589882 TAM589853:TAM589882 TKI589853:TKI589882 TUE589853:TUE589882 UEA589853:UEA589882 UNW589853:UNW589882 UXS589853:UXS589882 VHO589853:VHO589882 VRK589853:VRK589882 WBG589853:WBG589882 WLC589853:WLC589882 WUY589853:WUY589882 SJ13:SJ24 IM655389:IM655418 SI655389:SI655418 ACE655389:ACE655418 AMA655389:AMA655418 AVW655389:AVW655418 BFS655389:BFS655418 BPO655389:BPO655418 BZK655389:BZK655418 CJG655389:CJG655418 CTC655389:CTC655418 DCY655389:DCY655418 DMU655389:DMU655418 DWQ655389:DWQ655418 EGM655389:EGM655418 EQI655389:EQI655418 FAE655389:FAE655418 FKA655389:FKA655418 FTW655389:FTW655418 GDS655389:GDS655418 GNO655389:GNO655418 GXK655389:GXK655418 HHG655389:HHG655418 HRC655389:HRC655418 IAY655389:IAY655418 IKU655389:IKU655418 IUQ655389:IUQ655418 JEM655389:JEM655418 JOI655389:JOI655418 JYE655389:JYE655418 KIA655389:KIA655418 KRW655389:KRW655418 LBS655389:LBS655418 LLO655389:LLO655418 LVK655389:LVK655418 MFG655389:MFG655418 MPC655389:MPC655418 MYY655389:MYY655418 NIU655389:NIU655418 NSQ655389:NSQ655418 OCM655389:OCM655418 OMI655389:OMI655418 OWE655389:OWE655418 PGA655389:PGA655418 PPW655389:PPW655418 PZS655389:PZS655418 QJO655389:QJO655418 QTK655389:QTK655418 RDG655389:RDG655418 RNC655389:RNC655418 RWY655389:RWY655418 SGU655389:SGU655418 SQQ655389:SQQ655418 TAM655389:TAM655418 TKI655389:TKI655418 TUE655389:TUE655418 UEA655389:UEA655418 UNW655389:UNW655418 UXS655389:UXS655418 VHO655389:VHO655418 VRK655389:VRK655418 WBG655389:WBG655418 WLC655389:WLC655418 WUY655389:WUY655418 SI3:SI12 IM720925:IM720954 SI720925:SI720954 ACE720925:ACE720954 AMA720925:AMA720954 AVW720925:AVW720954 BFS720925:BFS720954 BPO720925:BPO720954 BZK720925:BZK720954 CJG720925:CJG720954 CTC720925:CTC720954 DCY720925:DCY720954 DMU720925:DMU720954 DWQ720925:DWQ720954 EGM720925:EGM720954 EQI720925:EQI720954 FAE720925:FAE720954 FKA720925:FKA720954 FTW720925:FTW720954 GDS720925:GDS720954 GNO720925:GNO720954 GXK720925:GXK720954 HHG720925:HHG720954 HRC720925:HRC720954 IAY720925:IAY720954 IKU720925:IKU720954 IUQ720925:IUQ720954 JEM720925:JEM720954 JOI720925:JOI720954 JYE720925:JYE720954 KIA720925:KIA720954 KRW720925:KRW720954 LBS720925:LBS720954 LLO720925:LLO720954 LVK720925:LVK720954 MFG720925:MFG720954 MPC720925:MPC720954 MYY720925:MYY720954 NIU720925:NIU720954 NSQ720925:NSQ720954 OCM720925:OCM720954 OMI720925:OMI720954 OWE720925:OWE720954 PGA720925:PGA720954 PPW720925:PPW720954 PZS720925:PZS720954 QJO720925:QJO720954 QTK720925:QTK720954 RDG720925:RDG720954 RNC720925:RNC720954 RWY720925:RWY720954 SGU720925:SGU720954 SQQ720925:SQQ720954 TAM720925:TAM720954 TKI720925:TKI720954 TUE720925:TUE720954 UEA720925:UEA720954 UNW720925:UNW720954 UXS720925:UXS720954 VHO720925:VHO720954 VRK720925:VRK720954 WBG720925:WBG720954 WLC720925:WLC720954 WUY720925:WUY720954 SI25:SI32 IM786461:IM786490 SI786461:SI786490 ACE786461:ACE786490 AMA786461:AMA786490 AVW786461:AVW786490 BFS786461:BFS786490 BPO786461:BPO786490 BZK786461:BZK786490 CJG786461:CJG786490 CTC786461:CTC786490 DCY786461:DCY786490 DMU786461:DMU786490 DWQ786461:DWQ786490 EGM786461:EGM786490 EQI786461:EQI786490 FAE786461:FAE786490 FKA786461:FKA786490 FTW786461:FTW786490 GDS786461:GDS786490 GNO786461:GNO786490 GXK786461:GXK786490 HHG786461:HHG786490 HRC786461:HRC786490 IAY786461:IAY786490 IKU786461:IKU786490 IUQ786461:IUQ786490 JEM786461:JEM786490 JOI786461:JOI786490 JYE786461:JYE786490 KIA786461:KIA786490 KRW786461:KRW786490 LBS786461:LBS786490 LLO786461:LLO786490 LVK786461:LVK786490 MFG786461:MFG786490 MPC786461:MPC786490 MYY786461:MYY786490 NIU786461:NIU786490 NSQ786461:NSQ786490 OCM786461:OCM786490 OMI786461:OMI786490 OWE786461:OWE786490 PGA786461:PGA786490 PPW786461:PPW786490 PZS786461:PZS786490 QJO786461:QJO786490 QTK786461:QTK786490 RDG786461:RDG786490 RNC786461:RNC786490 RWY786461:RWY786490 SGU786461:SGU786490 SQQ786461:SQQ786490 TAM786461:TAM786490 TKI786461:TKI786490 TUE786461:TUE786490 UEA786461:UEA786490 UNW786461:UNW786490 UXS786461:UXS786490 VHO786461:VHO786490 VRK786461:VRK786490 WBG786461:WBG786490 WLC786461:WLC786490 WUY786461:WUY786490 IN13:IN24 IM851997:IM852026 SI851997:SI852026 ACE851997:ACE852026 AMA851997:AMA852026 AVW851997:AVW852026 BFS851997:BFS852026 BPO851997:BPO852026 BZK851997:BZK852026 CJG851997:CJG852026 CTC851997:CTC852026 DCY851997:DCY852026 DMU851997:DMU852026 DWQ851997:DWQ852026 EGM851997:EGM852026 EQI851997:EQI852026 FAE851997:FAE852026 FKA851997:FKA852026 FTW851997:FTW852026 GDS851997:GDS852026 GNO851997:GNO852026 GXK851997:GXK852026 HHG851997:HHG852026 HRC851997:HRC852026 IAY851997:IAY852026 IKU851997:IKU852026 IUQ851997:IUQ852026 JEM851997:JEM852026 JOI851997:JOI852026 JYE851997:JYE852026 KIA851997:KIA852026 KRW851997:KRW852026 LBS851997:LBS852026 LLO851997:LLO852026 LVK851997:LVK852026 MFG851997:MFG852026 MPC851997:MPC852026 MYY851997:MYY852026 NIU851997:NIU852026 NSQ851997:NSQ852026 OCM851997:OCM852026 OMI851997:OMI852026 OWE851997:OWE852026 PGA851997:PGA852026 PPW851997:PPW852026 PZS851997:PZS852026 QJO851997:QJO852026 QTK851997:QTK852026 RDG851997:RDG852026 RNC851997:RNC852026 RWY851997:RWY852026 SGU851997:SGU852026 SQQ851997:SQQ852026 TAM851997:TAM852026 TKI851997:TKI852026 TUE851997:TUE852026 UEA851997:UEA852026 UNW851997:UNW852026 UXS851997:UXS852026 VHO851997:VHO852026 VRK851997:VRK852026 WBG851997:WBG852026 WLC851997:WLC852026 WUY851997:WUY852026 IM3:IM12 IM917533:IM917562 SI917533:SI917562 ACE917533:ACE917562 AMA917533:AMA917562 AVW917533:AVW917562 BFS917533:BFS917562 BPO917533:BPO917562 BZK917533:BZK917562 CJG917533:CJG917562 CTC917533:CTC917562 DCY917533:DCY917562 DMU917533:DMU917562 DWQ917533:DWQ917562 EGM917533:EGM917562 EQI917533:EQI917562 FAE917533:FAE917562 FKA917533:FKA917562 FTW917533:FTW917562 GDS917533:GDS917562 GNO917533:GNO917562 GXK917533:GXK917562 HHG917533:HHG917562 HRC917533:HRC917562 IAY917533:IAY917562 IKU917533:IKU917562 IUQ917533:IUQ917562 JEM917533:JEM917562 JOI917533:JOI917562 JYE917533:JYE917562 KIA917533:KIA917562 KRW917533:KRW917562 LBS917533:LBS917562 LLO917533:LLO917562 LVK917533:LVK917562 MFG917533:MFG917562 MPC917533:MPC917562 MYY917533:MYY917562 NIU917533:NIU917562 NSQ917533:NSQ917562 OCM917533:OCM917562 OMI917533:OMI917562 OWE917533:OWE917562 PGA917533:PGA917562 PPW917533:PPW917562 PZS917533:PZS917562 QJO917533:QJO917562 QTK917533:QTK917562 RDG917533:RDG917562 RNC917533:RNC917562 RWY917533:RWY917562 SGU917533:SGU917562 SQQ917533:SQQ917562 TAM917533:TAM917562 TKI917533:TKI917562 TUE917533:TUE917562 UEA917533:UEA917562 UNW917533:UNW917562 UXS917533:UXS917562 VHO917533:VHO917562 VRK917533:VRK917562 WBG917533:WBG917562 WLC917533:WLC917562 WUY917533:WUY917562 IM25:IM32 IM983069:IM983098 SI983069:SI983098 ACE983069:ACE983098 AMA983069:AMA983098 AVW983069:AVW983098 BFS983069:BFS983098 BPO983069:BPO983098 BZK983069:BZK983098 CJG983069:CJG983098 CTC983069:CTC983098 DCY983069:DCY983098 DMU983069:DMU983098 DWQ983069:DWQ983098 EGM983069:EGM983098 EQI983069:EQI983098 FAE983069:FAE983098 FKA983069:FKA983098 FTW983069:FTW983098 GDS983069:GDS983098 GNO983069:GNO983098 GXK983069:GXK983098 HHG983069:HHG983098 HRC983069:HRC983098 IAY983069:IAY983098 IKU983069:IKU983098 IUQ983069:IUQ983098 JEM983069:JEM983098 JOI983069:JOI983098 JYE983069:JYE983098 KIA983069:KIA983098 KRW983069:KRW983098 LBS983069:LBS983098 LLO983069:LLO983098 LVK983069:LVK983098 MFG983069:MFG983098 MPC983069:MPC983098 MYY983069:MYY983098 NIU983069:NIU983098 NSQ983069:NSQ983098 OCM983069:OCM983098 OMI983069:OMI983098 OWE983069:OWE983098 PGA983069:PGA983098 PPW983069:PPW983098 PZS983069:PZS983098 QJO983069:QJO983098 QTK983069:QTK983098 RDG983069:RDG983098 RNC983069:RNC983098 RWY983069:RWY983098 SGU983069:SGU983098 SQQ983069:SQQ983098 TAM983069:TAM983098 TKI983069:TKI983098 TUE983069:TUE983098 UEA983069:UEA983098 UNW983069:UNW983098 UXS983069:UXS983098 VHO983069:VHO983098 VRK983069:VRK983098 WBG983069:WBG983098 WUZ13:WUZ24 WUY3:WUY12 WUY25:WUY32 WLD13:WLD24 WLC3:WLC12 WLC25:WLC32 WBH13:WBH24 WBG3:WBG12 WBG25:WBG32</xm:sqref>
        </x14:dataValidation>
        <x14:dataValidation type="list" allowBlank="1" showInputMessage="1" showErrorMessage="1" xr:uid="{00000000-0002-0000-0E00-000007000000}">
          <x14:formula1>
            <xm:f>細科目リスト</xm:f>
          </x14:formula1>
          <xm:sqref>VRL983069:VRL983098 IN851997:IN852026 IN65532:IN65561 SJ65532:SJ65561 ACF65532:ACF65561 AMB65532:AMB65561 AVX65532:AVX65561 BFT65532:BFT65561 BPP65532:BPP65561 BZL65532:BZL65561 CJH65532:CJH65561 CTD65532:CTD65561 DCZ65532:DCZ65561 DMV65532:DMV65561 DWR65532:DWR65561 EGN65532:EGN65561 EQJ65532:EQJ65561 FAF65532:FAF65561 FKB65532:FKB65561 FTX65532:FTX65561 GDT65532:GDT65561 GNP65532:GNP65561 GXL65532:GXL65561 HHH65532:HHH65561 HRD65532:HRD65561 IAZ65532:IAZ65561 IKV65532:IKV65561 IUR65532:IUR65561 JEN65532:JEN65561 JOJ65532:JOJ65561 JYF65532:JYF65561 KIB65532:KIB65561 KRX65532:KRX65561 LBT65532:LBT65561 LLP65532:LLP65561 LVL65532:LVL65561 MFH65532:MFH65561 MPD65532:MPD65561 MYZ65532:MYZ65561 NIV65532:NIV65561 NSR65532:NSR65561 OCN65532:OCN65561 OMJ65532:OMJ65561 OWF65532:OWF65561 PGB65532:PGB65561 PPX65532:PPX65561 PZT65532:PZT65561 QJP65532:QJP65561 QTL65532:QTL65561 RDH65532:RDH65561 RND65532:RND65561 RWZ65532:RWZ65561 SGV65532:SGV65561 SQR65532:SQR65561 TAN65532:TAN65561 TKJ65532:TKJ65561 TUF65532:TUF65561 UEB65532:UEB65561 UNX65532:UNX65561 UXT65532:UXT65561 VHP65532:VHP65561 VRL65532:VRL65561 WBH65532:WBH65561 WLD65532:WLD65561 WUZ65532:WUZ65561 SJ851997:SJ852026 IN131068:IN131097 SJ131068:SJ131097 ACF131068:ACF131097 AMB131068:AMB131097 AVX131068:AVX131097 BFT131068:BFT131097 BPP131068:BPP131097 BZL131068:BZL131097 CJH131068:CJH131097 CTD131068:CTD131097 DCZ131068:DCZ131097 DMV131068:DMV131097 DWR131068:DWR131097 EGN131068:EGN131097 EQJ131068:EQJ131097 FAF131068:FAF131097 FKB131068:FKB131097 FTX131068:FTX131097 GDT131068:GDT131097 GNP131068:GNP131097 GXL131068:GXL131097 HHH131068:HHH131097 HRD131068:HRD131097 IAZ131068:IAZ131097 IKV131068:IKV131097 IUR131068:IUR131097 JEN131068:JEN131097 JOJ131068:JOJ131097 JYF131068:JYF131097 KIB131068:KIB131097 KRX131068:KRX131097 LBT131068:LBT131097 LLP131068:LLP131097 LVL131068:LVL131097 MFH131068:MFH131097 MPD131068:MPD131097 MYZ131068:MYZ131097 NIV131068:NIV131097 NSR131068:NSR131097 OCN131068:OCN131097 OMJ131068:OMJ131097 OWF131068:OWF131097 PGB131068:PGB131097 PPX131068:PPX131097 PZT131068:PZT131097 QJP131068:QJP131097 QTL131068:QTL131097 RDH131068:RDH131097 RND131068:RND131097 RWZ131068:RWZ131097 SGV131068:SGV131097 SQR131068:SQR131097 TAN131068:TAN131097 TKJ131068:TKJ131097 TUF131068:TUF131097 UEB131068:UEB131097 UNX131068:UNX131097 UXT131068:UXT131097 VHP131068:VHP131097 VRL131068:VRL131097 WBH131068:WBH131097 WLD131068:WLD131097 WUZ131068:WUZ131097 ACF851997:ACF852026 IN196604:IN196633 SJ196604:SJ196633 ACF196604:ACF196633 AMB196604:AMB196633 AVX196604:AVX196633 BFT196604:BFT196633 BPP196604:BPP196633 BZL196604:BZL196633 CJH196604:CJH196633 CTD196604:CTD196633 DCZ196604:DCZ196633 DMV196604:DMV196633 DWR196604:DWR196633 EGN196604:EGN196633 EQJ196604:EQJ196633 FAF196604:FAF196633 FKB196604:FKB196633 FTX196604:FTX196633 GDT196604:GDT196633 GNP196604:GNP196633 GXL196604:GXL196633 HHH196604:HHH196633 HRD196604:HRD196633 IAZ196604:IAZ196633 IKV196604:IKV196633 IUR196604:IUR196633 JEN196604:JEN196633 JOJ196604:JOJ196633 JYF196604:JYF196633 KIB196604:KIB196633 KRX196604:KRX196633 LBT196604:LBT196633 LLP196604:LLP196633 LVL196604:LVL196633 MFH196604:MFH196633 MPD196604:MPD196633 MYZ196604:MYZ196633 NIV196604:NIV196633 NSR196604:NSR196633 OCN196604:OCN196633 OMJ196604:OMJ196633 OWF196604:OWF196633 PGB196604:PGB196633 PPX196604:PPX196633 PZT196604:PZT196633 QJP196604:QJP196633 QTL196604:QTL196633 RDH196604:RDH196633 RND196604:RND196633 RWZ196604:RWZ196633 SGV196604:SGV196633 SQR196604:SQR196633 TAN196604:TAN196633 TKJ196604:TKJ196633 TUF196604:TUF196633 UEB196604:UEB196633 UNX196604:UNX196633 UXT196604:UXT196633 VHP196604:VHP196633 VRL196604:VRL196633 WBH196604:WBH196633 WLD196604:WLD196633 WUZ196604:WUZ196633 AMB851997:AMB852026 IN262140:IN262169 SJ262140:SJ262169 ACF262140:ACF262169 AMB262140:AMB262169 AVX262140:AVX262169 BFT262140:BFT262169 BPP262140:BPP262169 BZL262140:BZL262169 CJH262140:CJH262169 CTD262140:CTD262169 DCZ262140:DCZ262169 DMV262140:DMV262169 DWR262140:DWR262169 EGN262140:EGN262169 EQJ262140:EQJ262169 FAF262140:FAF262169 FKB262140:FKB262169 FTX262140:FTX262169 GDT262140:GDT262169 GNP262140:GNP262169 GXL262140:GXL262169 HHH262140:HHH262169 HRD262140:HRD262169 IAZ262140:IAZ262169 IKV262140:IKV262169 IUR262140:IUR262169 JEN262140:JEN262169 JOJ262140:JOJ262169 JYF262140:JYF262169 KIB262140:KIB262169 KRX262140:KRX262169 LBT262140:LBT262169 LLP262140:LLP262169 LVL262140:LVL262169 MFH262140:MFH262169 MPD262140:MPD262169 MYZ262140:MYZ262169 NIV262140:NIV262169 NSR262140:NSR262169 OCN262140:OCN262169 OMJ262140:OMJ262169 OWF262140:OWF262169 PGB262140:PGB262169 PPX262140:PPX262169 PZT262140:PZT262169 QJP262140:QJP262169 QTL262140:QTL262169 RDH262140:RDH262169 RND262140:RND262169 RWZ262140:RWZ262169 SGV262140:SGV262169 SQR262140:SQR262169 TAN262140:TAN262169 TKJ262140:TKJ262169 TUF262140:TUF262169 UEB262140:UEB262169 UNX262140:UNX262169 UXT262140:UXT262169 VHP262140:VHP262169 VRL262140:VRL262169 WBH262140:WBH262169 WLD262140:WLD262169 WUZ262140:WUZ262169 AVX851997:AVX852026 IN327676:IN327705 SJ327676:SJ327705 ACF327676:ACF327705 AMB327676:AMB327705 AVX327676:AVX327705 BFT327676:BFT327705 BPP327676:BPP327705 BZL327676:BZL327705 CJH327676:CJH327705 CTD327676:CTD327705 DCZ327676:DCZ327705 DMV327676:DMV327705 DWR327676:DWR327705 EGN327676:EGN327705 EQJ327676:EQJ327705 FAF327676:FAF327705 FKB327676:FKB327705 FTX327676:FTX327705 GDT327676:GDT327705 GNP327676:GNP327705 GXL327676:GXL327705 HHH327676:HHH327705 HRD327676:HRD327705 IAZ327676:IAZ327705 IKV327676:IKV327705 IUR327676:IUR327705 JEN327676:JEN327705 JOJ327676:JOJ327705 JYF327676:JYF327705 KIB327676:KIB327705 KRX327676:KRX327705 LBT327676:LBT327705 LLP327676:LLP327705 LVL327676:LVL327705 MFH327676:MFH327705 MPD327676:MPD327705 MYZ327676:MYZ327705 NIV327676:NIV327705 NSR327676:NSR327705 OCN327676:OCN327705 OMJ327676:OMJ327705 OWF327676:OWF327705 PGB327676:PGB327705 PPX327676:PPX327705 PZT327676:PZT327705 QJP327676:QJP327705 QTL327676:QTL327705 RDH327676:RDH327705 RND327676:RND327705 RWZ327676:RWZ327705 SGV327676:SGV327705 SQR327676:SQR327705 TAN327676:TAN327705 TKJ327676:TKJ327705 TUF327676:TUF327705 UEB327676:UEB327705 UNX327676:UNX327705 UXT327676:UXT327705 VHP327676:VHP327705 VRL327676:VRL327705 WBH327676:WBH327705 WLD327676:WLD327705 WUZ327676:WUZ327705 BFT851997:BFT852026 IN393212:IN393241 SJ393212:SJ393241 ACF393212:ACF393241 AMB393212:AMB393241 AVX393212:AVX393241 BFT393212:BFT393241 BPP393212:BPP393241 BZL393212:BZL393241 CJH393212:CJH393241 CTD393212:CTD393241 DCZ393212:DCZ393241 DMV393212:DMV393241 DWR393212:DWR393241 EGN393212:EGN393241 EQJ393212:EQJ393241 FAF393212:FAF393241 FKB393212:FKB393241 FTX393212:FTX393241 GDT393212:GDT393241 GNP393212:GNP393241 GXL393212:GXL393241 HHH393212:HHH393241 HRD393212:HRD393241 IAZ393212:IAZ393241 IKV393212:IKV393241 IUR393212:IUR393241 JEN393212:JEN393241 JOJ393212:JOJ393241 JYF393212:JYF393241 KIB393212:KIB393241 KRX393212:KRX393241 LBT393212:LBT393241 LLP393212:LLP393241 LVL393212:LVL393241 MFH393212:MFH393241 MPD393212:MPD393241 MYZ393212:MYZ393241 NIV393212:NIV393241 NSR393212:NSR393241 OCN393212:OCN393241 OMJ393212:OMJ393241 OWF393212:OWF393241 PGB393212:PGB393241 PPX393212:PPX393241 PZT393212:PZT393241 QJP393212:QJP393241 QTL393212:QTL393241 RDH393212:RDH393241 RND393212:RND393241 RWZ393212:RWZ393241 SGV393212:SGV393241 SQR393212:SQR393241 TAN393212:TAN393241 TKJ393212:TKJ393241 TUF393212:TUF393241 UEB393212:UEB393241 UNX393212:UNX393241 UXT393212:UXT393241 VHP393212:VHP393241 VRL393212:VRL393241 WBH393212:WBH393241 WLD393212:WLD393241 WUZ393212:WUZ393241 BPP851997:BPP852026 IN458748:IN458777 SJ458748:SJ458777 ACF458748:ACF458777 AMB458748:AMB458777 AVX458748:AVX458777 BFT458748:BFT458777 BPP458748:BPP458777 BZL458748:BZL458777 CJH458748:CJH458777 CTD458748:CTD458777 DCZ458748:DCZ458777 DMV458748:DMV458777 DWR458748:DWR458777 EGN458748:EGN458777 EQJ458748:EQJ458777 FAF458748:FAF458777 FKB458748:FKB458777 FTX458748:FTX458777 GDT458748:GDT458777 GNP458748:GNP458777 GXL458748:GXL458777 HHH458748:HHH458777 HRD458748:HRD458777 IAZ458748:IAZ458777 IKV458748:IKV458777 IUR458748:IUR458777 JEN458748:JEN458777 JOJ458748:JOJ458777 JYF458748:JYF458777 KIB458748:KIB458777 KRX458748:KRX458777 LBT458748:LBT458777 LLP458748:LLP458777 LVL458748:LVL458777 MFH458748:MFH458777 MPD458748:MPD458777 MYZ458748:MYZ458777 NIV458748:NIV458777 NSR458748:NSR458777 OCN458748:OCN458777 OMJ458748:OMJ458777 OWF458748:OWF458777 PGB458748:PGB458777 PPX458748:PPX458777 PZT458748:PZT458777 QJP458748:QJP458777 QTL458748:QTL458777 RDH458748:RDH458777 RND458748:RND458777 RWZ458748:RWZ458777 SGV458748:SGV458777 SQR458748:SQR458777 TAN458748:TAN458777 TKJ458748:TKJ458777 TUF458748:TUF458777 UEB458748:UEB458777 UNX458748:UNX458777 UXT458748:UXT458777 VHP458748:VHP458777 VRL458748:VRL458777 WBH458748:WBH458777 WLD458748:WLD458777 WUZ458748:WUZ458777 BZL851997:BZL852026 IN524284:IN524313 SJ524284:SJ524313 ACF524284:ACF524313 AMB524284:AMB524313 AVX524284:AVX524313 BFT524284:BFT524313 BPP524284:BPP524313 BZL524284:BZL524313 CJH524284:CJH524313 CTD524284:CTD524313 DCZ524284:DCZ524313 DMV524284:DMV524313 DWR524284:DWR524313 EGN524284:EGN524313 EQJ524284:EQJ524313 FAF524284:FAF524313 FKB524284:FKB524313 FTX524284:FTX524313 GDT524284:GDT524313 GNP524284:GNP524313 GXL524284:GXL524313 HHH524284:HHH524313 HRD524284:HRD524313 IAZ524284:IAZ524313 IKV524284:IKV524313 IUR524284:IUR524313 JEN524284:JEN524313 JOJ524284:JOJ524313 JYF524284:JYF524313 KIB524284:KIB524313 KRX524284:KRX524313 LBT524284:LBT524313 LLP524284:LLP524313 LVL524284:LVL524313 MFH524284:MFH524313 MPD524284:MPD524313 MYZ524284:MYZ524313 NIV524284:NIV524313 NSR524284:NSR524313 OCN524284:OCN524313 OMJ524284:OMJ524313 OWF524284:OWF524313 PGB524284:PGB524313 PPX524284:PPX524313 PZT524284:PZT524313 QJP524284:QJP524313 QTL524284:QTL524313 RDH524284:RDH524313 RND524284:RND524313 RWZ524284:RWZ524313 SGV524284:SGV524313 SQR524284:SQR524313 TAN524284:TAN524313 TKJ524284:TKJ524313 TUF524284:TUF524313 UEB524284:UEB524313 UNX524284:UNX524313 UXT524284:UXT524313 VHP524284:VHP524313 VRL524284:VRL524313 WBH524284:WBH524313 WLD524284:WLD524313 WUZ524284:WUZ524313 CJH851997:CJH852026 IN589820:IN589849 SJ589820:SJ589849 ACF589820:ACF589849 AMB589820:AMB589849 AVX589820:AVX589849 BFT589820:BFT589849 BPP589820:BPP589849 BZL589820:BZL589849 CJH589820:CJH589849 CTD589820:CTD589849 DCZ589820:DCZ589849 DMV589820:DMV589849 DWR589820:DWR589849 EGN589820:EGN589849 EQJ589820:EQJ589849 FAF589820:FAF589849 FKB589820:FKB589849 FTX589820:FTX589849 GDT589820:GDT589849 GNP589820:GNP589849 GXL589820:GXL589849 HHH589820:HHH589849 HRD589820:HRD589849 IAZ589820:IAZ589849 IKV589820:IKV589849 IUR589820:IUR589849 JEN589820:JEN589849 JOJ589820:JOJ589849 JYF589820:JYF589849 KIB589820:KIB589849 KRX589820:KRX589849 LBT589820:LBT589849 LLP589820:LLP589849 LVL589820:LVL589849 MFH589820:MFH589849 MPD589820:MPD589849 MYZ589820:MYZ589849 NIV589820:NIV589849 NSR589820:NSR589849 OCN589820:OCN589849 OMJ589820:OMJ589849 OWF589820:OWF589849 PGB589820:PGB589849 PPX589820:PPX589849 PZT589820:PZT589849 QJP589820:QJP589849 QTL589820:QTL589849 RDH589820:RDH589849 RND589820:RND589849 RWZ589820:RWZ589849 SGV589820:SGV589849 SQR589820:SQR589849 TAN589820:TAN589849 TKJ589820:TKJ589849 TUF589820:TUF589849 UEB589820:UEB589849 UNX589820:UNX589849 UXT589820:UXT589849 VHP589820:VHP589849 VRL589820:VRL589849 WBH589820:WBH589849 WLD589820:WLD589849 WUZ589820:WUZ589849 CTD851997:CTD852026 IN655356:IN655385 SJ655356:SJ655385 ACF655356:ACF655385 AMB655356:AMB655385 AVX655356:AVX655385 BFT655356:BFT655385 BPP655356:BPP655385 BZL655356:BZL655385 CJH655356:CJH655385 CTD655356:CTD655385 DCZ655356:DCZ655385 DMV655356:DMV655385 DWR655356:DWR655385 EGN655356:EGN655385 EQJ655356:EQJ655385 FAF655356:FAF655385 FKB655356:FKB655385 FTX655356:FTX655385 GDT655356:GDT655385 GNP655356:GNP655385 GXL655356:GXL655385 HHH655356:HHH655385 HRD655356:HRD655385 IAZ655356:IAZ655385 IKV655356:IKV655385 IUR655356:IUR655385 JEN655356:JEN655385 JOJ655356:JOJ655385 JYF655356:JYF655385 KIB655356:KIB655385 KRX655356:KRX655385 LBT655356:LBT655385 LLP655356:LLP655385 LVL655356:LVL655385 MFH655356:MFH655385 MPD655356:MPD655385 MYZ655356:MYZ655385 NIV655356:NIV655385 NSR655356:NSR655385 OCN655356:OCN655385 OMJ655356:OMJ655385 OWF655356:OWF655385 PGB655356:PGB655385 PPX655356:PPX655385 PZT655356:PZT655385 QJP655356:QJP655385 QTL655356:QTL655385 RDH655356:RDH655385 RND655356:RND655385 RWZ655356:RWZ655385 SGV655356:SGV655385 SQR655356:SQR655385 TAN655356:TAN655385 TKJ655356:TKJ655385 TUF655356:TUF655385 UEB655356:UEB655385 UNX655356:UNX655385 UXT655356:UXT655385 VHP655356:VHP655385 VRL655356:VRL655385 WBH655356:WBH655385 WLD655356:WLD655385 WUZ655356:WUZ655385 DCZ851997:DCZ852026 IN720892:IN720921 SJ720892:SJ720921 ACF720892:ACF720921 AMB720892:AMB720921 AVX720892:AVX720921 BFT720892:BFT720921 BPP720892:BPP720921 BZL720892:BZL720921 CJH720892:CJH720921 CTD720892:CTD720921 DCZ720892:DCZ720921 DMV720892:DMV720921 DWR720892:DWR720921 EGN720892:EGN720921 EQJ720892:EQJ720921 FAF720892:FAF720921 FKB720892:FKB720921 FTX720892:FTX720921 GDT720892:GDT720921 GNP720892:GNP720921 GXL720892:GXL720921 HHH720892:HHH720921 HRD720892:HRD720921 IAZ720892:IAZ720921 IKV720892:IKV720921 IUR720892:IUR720921 JEN720892:JEN720921 JOJ720892:JOJ720921 JYF720892:JYF720921 KIB720892:KIB720921 KRX720892:KRX720921 LBT720892:LBT720921 LLP720892:LLP720921 LVL720892:LVL720921 MFH720892:MFH720921 MPD720892:MPD720921 MYZ720892:MYZ720921 NIV720892:NIV720921 NSR720892:NSR720921 OCN720892:OCN720921 OMJ720892:OMJ720921 OWF720892:OWF720921 PGB720892:PGB720921 PPX720892:PPX720921 PZT720892:PZT720921 QJP720892:QJP720921 QTL720892:QTL720921 RDH720892:RDH720921 RND720892:RND720921 RWZ720892:RWZ720921 SGV720892:SGV720921 SQR720892:SQR720921 TAN720892:TAN720921 TKJ720892:TKJ720921 TUF720892:TUF720921 UEB720892:UEB720921 UNX720892:UNX720921 UXT720892:UXT720921 VHP720892:VHP720921 VRL720892:VRL720921 WBH720892:WBH720921 WLD720892:WLD720921 WUZ720892:WUZ720921 DMV851997:DMV852026 IN786428:IN786457 SJ786428:SJ786457 ACF786428:ACF786457 AMB786428:AMB786457 AVX786428:AVX786457 BFT786428:BFT786457 BPP786428:BPP786457 BZL786428:BZL786457 CJH786428:CJH786457 CTD786428:CTD786457 DCZ786428:DCZ786457 DMV786428:DMV786457 DWR786428:DWR786457 EGN786428:EGN786457 EQJ786428:EQJ786457 FAF786428:FAF786457 FKB786428:FKB786457 FTX786428:FTX786457 GDT786428:GDT786457 GNP786428:GNP786457 GXL786428:GXL786457 HHH786428:HHH786457 HRD786428:HRD786457 IAZ786428:IAZ786457 IKV786428:IKV786457 IUR786428:IUR786457 JEN786428:JEN786457 JOJ786428:JOJ786457 JYF786428:JYF786457 KIB786428:KIB786457 KRX786428:KRX786457 LBT786428:LBT786457 LLP786428:LLP786457 LVL786428:LVL786457 MFH786428:MFH786457 MPD786428:MPD786457 MYZ786428:MYZ786457 NIV786428:NIV786457 NSR786428:NSR786457 OCN786428:OCN786457 OMJ786428:OMJ786457 OWF786428:OWF786457 PGB786428:PGB786457 PPX786428:PPX786457 PZT786428:PZT786457 QJP786428:QJP786457 QTL786428:QTL786457 RDH786428:RDH786457 RND786428:RND786457 RWZ786428:RWZ786457 SGV786428:SGV786457 SQR786428:SQR786457 TAN786428:TAN786457 TKJ786428:TKJ786457 TUF786428:TUF786457 UEB786428:UEB786457 UNX786428:UNX786457 UXT786428:UXT786457 VHP786428:VHP786457 VRL786428:VRL786457 WBH786428:WBH786457 WLD786428:WLD786457 WUZ786428:WUZ786457 DWR851997:DWR852026 IN851964:IN851993 SJ851964:SJ851993 ACF851964:ACF851993 AMB851964:AMB851993 AVX851964:AVX851993 BFT851964:BFT851993 BPP851964:BPP851993 BZL851964:BZL851993 CJH851964:CJH851993 CTD851964:CTD851993 DCZ851964:DCZ851993 DMV851964:DMV851993 DWR851964:DWR851993 EGN851964:EGN851993 EQJ851964:EQJ851993 FAF851964:FAF851993 FKB851964:FKB851993 FTX851964:FTX851993 GDT851964:GDT851993 GNP851964:GNP851993 GXL851964:GXL851993 HHH851964:HHH851993 HRD851964:HRD851993 IAZ851964:IAZ851993 IKV851964:IKV851993 IUR851964:IUR851993 JEN851964:JEN851993 JOJ851964:JOJ851993 JYF851964:JYF851993 KIB851964:KIB851993 KRX851964:KRX851993 LBT851964:LBT851993 LLP851964:LLP851993 LVL851964:LVL851993 MFH851964:MFH851993 MPD851964:MPD851993 MYZ851964:MYZ851993 NIV851964:NIV851993 NSR851964:NSR851993 OCN851964:OCN851993 OMJ851964:OMJ851993 OWF851964:OWF851993 PGB851964:PGB851993 PPX851964:PPX851993 PZT851964:PZT851993 QJP851964:QJP851993 QTL851964:QTL851993 RDH851964:RDH851993 RND851964:RND851993 RWZ851964:RWZ851993 SGV851964:SGV851993 SQR851964:SQR851993 TAN851964:TAN851993 TKJ851964:TKJ851993 TUF851964:TUF851993 UEB851964:UEB851993 UNX851964:UNX851993 UXT851964:UXT851993 VHP851964:VHP851993 VRL851964:VRL851993 WBH851964:WBH851993 WLD851964:WLD851993 WUZ851964:WUZ851993 EGN851997:EGN852026 IN917500:IN917529 SJ917500:SJ917529 ACF917500:ACF917529 AMB917500:AMB917529 AVX917500:AVX917529 BFT917500:BFT917529 BPP917500:BPP917529 BZL917500:BZL917529 CJH917500:CJH917529 CTD917500:CTD917529 DCZ917500:DCZ917529 DMV917500:DMV917529 DWR917500:DWR917529 EGN917500:EGN917529 EQJ917500:EQJ917529 FAF917500:FAF917529 FKB917500:FKB917529 FTX917500:FTX917529 GDT917500:GDT917529 GNP917500:GNP917529 GXL917500:GXL917529 HHH917500:HHH917529 HRD917500:HRD917529 IAZ917500:IAZ917529 IKV917500:IKV917529 IUR917500:IUR917529 JEN917500:JEN917529 JOJ917500:JOJ917529 JYF917500:JYF917529 KIB917500:KIB917529 KRX917500:KRX917529 LBT917500:LBT917529 LLP917500:LLP917529 LVL917500:LVL917529 MFH917500:MFH917529 MPD917500:MPD917529 MYZ917500:MYZ917529 NIV917500:NIV917529 NSR917500:NSR917529 OCN917500:OCN917529 OMJ917500:OMJ917529 OWF917500:OWF917529 PGB917500:PGB917529 PPX917500:PPX917529 PZT917500:PZT917529 QJP917500:QJP917529 QTL917500:QTL917529 RDH917500:RDH917529 RND917500:RND917529 RWZ917500:RWZ917529 SGV917500:SGV917529 SQR917500:SQR917529 TAN917500:TAN917529 TKJ917500:TKJ917529 TUF917500:TUF917529 UEB917500:UEB917529 UNX917500:UNX917529 UXT917500:UXT917529 VHP917500:VHP917529 VRL917500:VRL917529 WBH917500:WBH917529 WLD917500:WLD917529 WUZ917500:WUZ917529 EQJ851997:EQJ852026 IN983036:IN983065 SJ983036:SJ983065 ACF983036:ACF983065 AMB983036:AMB983065 AVX983036:AVX983065 BFT983036:BFT983065 BPP983036:BPP983065 BZL983036:BZL983065 CJH983036:CJH983065 CTD983036:CTD983065 DCZ983036:DCZ983065 DMV983036:DMV983065 DWR983036:DWR983065 EGN983036:EGN983065 EQJ983036:EQJ983065 FAF983036:FAF983065 FKB983036:FKB983065 FTX983036:FTX983065 GDT983036:GDT983065 GNP983036:GNP983065 GXL983036:GXL983065 HHH983036:HHH983065 HRD983036:HRD983065 IAZ983036:IAZ983065 IKV983036:IKV983065 IUR983036:IUR983065 JEN983036:JEN983065 JOJ983036:JOJ983065 JYF983036:JYF983065 KIB983036:KIB983065 KRX983036:KRX983065 LBT983036:LBT983065 LLP983036:LLP983065 LVL983036:LVL983065 MFH983036:MFH983065 MPD983036:MPD983065 MYZ983036:MYZ983065 NIV983036:NIV983065 NSR983036:NSR983065 OCN983036:OCN983065 OMJ983036:OMJ983065 OWF983036:OWF983065 PGB983036:PGB983065 PPX983036:PPX983065 PZT983036:PZT983065 QJP983036:QJP983065 QTL983036:QTL983065 RDH983036:RDH983065 RND983036:RND983065 RWZ983036:RWZ983065 SGV983036:SGV983065 SQR983036:SQR983065 TAN983036:TAN983065 TKJ983036:TKJ983065 TUF983036:TUF983065 UEB983036:UEB983065 UNX983036:UNX983065 UXT983036:UXT983065 VHP983036:VHP983065 VRL983036:VRL983065 WBH983036:WBH983065 WLD983036:WLD983065 WUZ983036:WUZ983065 WUZ983069:WUZ983098 FAF851997:FAF852026 IN65203:IN65231 SJ65203:SJ65231 ACF65203:ACF65231 AMB65203:AMB65231 AVX65203:AVX65231 BFT65203:BFT65231 BPP65203:BPP65231 BZL65203:BZL65231 CJH65203:CJH65231 CTD65203:CTD65231 DCZ65203:DCZ65231 DMV65203:DMV65231 DWR65203:DWR65231 EGN65203:EGN65231 EQJ65203:EQJ65231 FAF65203:FAF65231 FKB65203:FKB65231 FTX65203:FTX65231 GDT65203:GDT65231 GNP65203:GNP65231 GXL65203:GXL65231 HHH65203:HHH65231 HRD65203:HRD65231 IAZ65203:IAZ65231 IKV65203:IKV65231 IUR65203:IUR65231 JEN65203:JEN65231 JOJ65203:JOJ65231 JYF65203:JYF65231 KIB65203:KIB65231 KRX65203:KRX65231 LBT65203:LBT65231 LLP65203:LLP65231 LVL65203:LVL65231 MFH65203:MFH65231 MPD65203:MPD65231 MYZ65203:MYZ65231 NIV65203:NIV65231 NSR65203:NSR65231 OCN65203:OCN65231 OMJ65203:OMJ65231 OWF65203:OWF65231 PGB65203:PGB65231 PPX65203:PPX65231 PZT65203:PZT65231 QJP65203:QJP65231 QTL65203:QTL65231 RDH65203:RDH65231 RND65203:RND65231 RWZ65203:RWZ65231 SGV65203:SGV65231 SQR65203:SQR65231 TAN65203:TAN65231 TKJ65203:TKJ65231 TUF65203:TUF65231 UEB65203:UEB65231 UNX65203:UNX65231 UXT65203:UXT65231 VHP65203:VHP65231 VRL65203:VRL65231 WBH65203:WBH65231 WLD65203:WLD65231 WUZ65203:WUZ65231 FKB851997:FKB852026 IN130739:IN130767 SJ130739:SJ130767 ACF130739:ACF130767 AMB130739:AMB130767 AVX130739:AVX130767 BFT130739:BFT130767 BPP130739:BPP130767 BZL130739:BZL130767 CJH130739:CJH130767 CTD130739:CTD130767 DCZ130739:DCZ130767 DMV130739:DMV130767 DWR130739:DWR130767 EGN130739:EGN130767 EQJ130739:EQJ130767 FAF130739:FAF130767 FKB130739:FKB130767 FTX130739:FTX130767 GDT130739:GDT130767 GNP130739:GNP130767 GXL130739:GXL130767 HHH130739:HHH130767 HRD130739:HRD130767 IAZ130739:IAZ130767 IKV130739:IKV130767 IUR130739:IUR130767 JEN130739:JEN130767 JOJ130739:JOJ130767 JYF130739:JYF130767 KIB130739:KIB130767 KRX130739:KRX130767 LBT130739:LBT130767 LLP130739:LLP130767 LVL130739:LVL130767 MFH130739:MFH130767 MPD130739:MPD130767 MYZ130739:MYZ130767 NIV130739:NIV130767 NSR130739:NSR130767 OCN130739:OCN130767 OMJ130739:OMJ130767 OWF130739:OWF130767 PGB130739:PGB130767 PPX130739:PPX130767 PZT130739:PZT130767 QJP130739:QJP130767 QTL130739:QTL130767 RDH130739:RDH130767 RND130739:RND130767 RWZ130739:RWZ130767 SGV130739:SGV130767 SQR130739:SQR130767 TAN130739:TAN130767 TKJ130739:TKJ130767 TUF130739:TUF130767 UEB130739:UEB130767 UNX130739:UNX130767 UXT130739:UXT130767 VHP130739:VHP130767 VRL130739:VRL130767 WBH130739:WBH130767 WLD130739:WLD130767 WUZ130739:WUZ130767 FTX851997:FTX852026 IN196275:IN196303 SJ196275:SJ196303 ACF196275:ACF196303 AMB196275:AMB196303 AVX196275:AVX196303 BFT196275:BFT196303 BPP196275:BPP196303 BZL196275:BZL196303 CJH196275:CJH196303 CTD196275:CTD196303 DCZ196275:DCZ196303 DMV196275:DMV196303 DWR196275:DWR196303 EGN196275:EGN196303 EQJ196275:EQJ196303 FAF196275:FAF196303 FKB196275:FKB196303 FTX196275:FTX196303 GDT196275:GDT196303 GNP196275:GNP196303 GXL196275:GXL196303 HHH196275:HHH196303 HRD196275:HRD196303 IAZ196275:IAZ196303 IKV196275:IKV196303 IUR196275:IUR196303 JEN196275:JEN196303 JOJ196275:JOJ196303 JYF196275:JYF196303 KIB196275:KIB196303 KRX196275:KRX196303 LBT196275:LBT196303 LLP196275:LLP196303 LVL196275:LVL196303 MFH196275:MFH196303 MPD196275:MPD196303 MYZ196275:MYZ196303 NIV196275:NIV196303 NSR196275:NSR196303 OCN196275:OCN196303 OMJ196275:OMJ196303 OWF196275:OWF196303 PGB196275:PGB196303 PPX196275:PPX196303 PZT196275:PZT196303 QJP196275:QJP196303 QTL196275:QTL196303 RDH196275:RDH196303 RND196275:RND196303 RWZ196275:RWZ196303 SGV196275:SGV196303 SQR196275:SQR196303 TAN196275:TAN196303 TKJ196275:TKJ196303 TUF196275:TUF196303 UEB196275:UEB196303 UNX196275:UNX196303 UXT196275:UXT196303 VHP196275:VHP196303 VRL196275:VRL196303 WBH196275:WBH196303 WLD196275:WLD196303 WUZ196275:WUZ196303 GDT851997:GDT852026 IN261811:IN261839 SJ261811:SJ261839 ACF261811:ACF261839 AMB261811:AMB261839 AVX261811:AVX261839 BFT261811:BFT261839 BPP261811:BPP261839 BZL261811:BZL261839 CJH261811:CJH261839 CTD261811:CTD261839 DCZ261811:DCZ261839 DMV261811:DMV261839 DWR261811:DWR261839 EGN261811:EGN261839 EQJ261811:EQJ261839 FAF261811:FAF261839 FKB261811:FKB261839 FTX261811:FTX261839 GDT261811:GDT261839 GNP261811:GNP261839 GXL261811:GXL261839 HHH261811:HHH261839 HRD261811:HRD261839 IAZ261811:IAZ261839 IKV261811:IKV261839 IUR261811:IUR261839 JEN261811:JEN261839 JOJ261811:JOJ261839 JYF261811:JYF261839 KIB261811:KIB261839 KRX261811:KRX261839 LBT261811:LBT261839 LLP261811:LLP261839 LVL261811:LVL261839 MFH261811:MFH261839 MPD261811:MPD261839 MYZ261811:MYZ261839 NIV261811:NIV261839 NSR261811:NSR261839 OCN261811:OCN261839 OMJ261811:OMJ261839 OWF261811:OWF261839 PGB261811:PGB261839 PPX261811:PPX261839 PZT261811:PZT261839 QJP261811:QJP261839 QTL261811:QTL261839 RDH261811:RDH261839 RND261811:RND261839 RWZ261811:RWZ261839 SGV261811:SGV261839 SQR261811:SQR261839 TAN261811:TAN261839 TKJ261811:TKJ261839 TUF261811:TUF261839 UEB261811:UEB261839 UNX261811:UNX261839 UXT261811:UXT261839 VHP261811:VHP261839 VRL261811:VRL261839 WBH261811:WBH261839 WLD261811:WLD261839 WUZ261811:WUZ261839 GNP851997:GNP852026 IN327347:IN327375 SJ327347:SJ327375 ACF327347:ACF327375 AMB327347:AMB327375 AVX327347:AVX327375 BFT327347:BFT327375 BPP327347:BPP327375 BZL327347:BZL327375 CJH327347:CJH327375 CTD327347:CTD327375 DCZ327347:DCZ327375 DMV327347:DMV327375 DWR327347:DWR327375 EGN327347:EGN327375 EQJ327347:EQJ327375 FAF327347:FAF327375 FKB327347:FKB327375 FTX327347:FTX327375 GDT327347:GDT327375 GNP327347:GNP327375 GXL327347:GXL327375 HHH327347:HHH327375 HRD327347:HRD327375 IAZ327347:IAZ327375 IKV327347:IKV327375 IUR327347:IUR327375 JEN327347:JEN327375 JOJ327347:JOJ327375 JYF327347:JYF327375 KIB327347:KIB327375 KRX327347:KRX327375 LBT327347:LBT327375 LLP327347:LLP327375 LVL327347:LVL327375 MFH327347:MFH327375 MPD327347:MPD327375 MYZ327347:MYZ327375 NIV327347:NIV327375 NSR327347:NSR327375 OCN327347:OCN327375 OMJ327347:OMJ327375 OWF327347:OWF327375 PGB327347:PGB327375 PPX327347:PPX327375 PZT327347:PZT327375 QJP327347:QJP327375 QTL327347:QTL327375 RDH327347:RDH327375 RND327347:RND327375 RWZ327347:RWZ327375 SGV327347:SGV327375 SQR327347:SQR327375 TAN327347:TAN327375 TKJ327347:TKJ327375 TUF327347:TUF327375 UEB327347:UEB327375 UNX327347:UNX327375 UXT327347:UXT327375 VHP327347:VHP327375 VRL327347:VRL327375 WBH327347:WBH327375 WLD327347:WLD327375 WUZ327347:WUZ327375 GXL851997:GXL852026 IN392883:IN392911 SJ392883:SJ392911 ACF392883:ACF392911 AMB392883:AMB392911 AVX392883:AVX392911 BFT392883:BFT392911 BPP392883:BPP392911 BZL392883:BZL392911 CJH392883:CJH392911 CTD392883:CTD392911 DCZ392883:DCZ392911 DMV392883:DMV392911 DWR392883:DWR392911 EGN392883:EGN392911 EQJ392883:EQJ392911 FAF392883:FAF392911 FKB392883:FKB392911 FTX392883:FTX392911 GDT392883:GDT392911 GNP392883:GNP392911 GXL392883:GXL392911 HHH392883:HHH392911 HRD392883:HRD392911 IAZ392883:IAZ392911 IKV392883:IKV392911 IUR392883:IUR392911 JEN392883:JEN392911 JOJ392883:JOJ392911 JYF392883:JYF392911 KIB392883:KIB392911 KRX392883:KRX392911 LBT392883:LBT392911 LLP392883:LLP392911 LVL392883:LVL392911 MFH392883:MFH392911 MPD392883:MPD392911 MYZ392883:MYZ392911 NIV392883:NIV392911 NSR392883:NSR392911 OCN392883:OCN392911 OMJ392883:OMJ392911 OWF392883:OWF392911 PGB392883:PGB392911 PPX392883:PPX392911 PZT392883:PZT392911 QJP392883:QJP392911 QTL392883:QTL392911 RDH392883:RDH392911 RND392883:RND392911 RWZ392883:RWZ392911 SGV392883:SGV392911 SQR392883:SQR392911 TAN392883:TAN392911 TKJ392883:TKJ392911 TUF392883:TUF392911 UEB392883:UEB392911 UNX392883:UNX392911 UXT392883:UXT392911 VHP392883:VHP392911 VRL392883:VRL392911 WBH392883:WBH392911 WLD392883:WLD392911 WUZ392883:WUZ392911 HHH851997:HHH852026 IN458419:IN458447 SJ458419:SJ458447 ACF458419:ACF458447 AMB458419:AMB458447 AVX458419:AVX458447 BFT458419:BFT458447 BPP458419:BPP458447 BZL458419:BZL458447 CJH458419:CJH458447 CTD458419:CTD458447 DCZ458419:DCZ458447 DMV458419:DMV458447 DWR458419:DWR458447 EGN458419:EGN458447 EQJ458419:EQJ458447 FAF458419:FAF458447 FKB458419:FKB458447 FTX458419:FTX458447 GDT458419:GDT458447 GNP458419:GNP458447 GXL458419:GXL458447 HHH458419:HHH458447 HRD458419:HRD458447 IAZ458419:IAZ458447 IKV458419:IKV458447 IUR458419:IUR458447 JEN458419:JEN458447 JOJ458419:JOJ458447 JYF458419:JYF458447 KIB458419:KIB458447 KRX458419:KRX458447 LBT458419:LBT458447 LLP458419:LLP458447 LVL458419:LVL458447 MFH458419:MFH458447 MPD458419:MPD458447 MYZ458419:MYZ458447 NIV458419:NIV458447 NSR458419:NSR458447 OCN458419:OCN458447 OMJ458419:OMJ458447 OWF458419:OWF458447 PGB458419:PGB458447 PPX458419:PPX458447 PZT458419:PZT458447 QJP458419:QJP458447 QTL458419:QTL458447 RDH458419:RDH458447 RND458419:RND458447 RWZ458419:RWZ458447 SGV458419:SGV458447 SQR458419:SQR458447 TAN458419:TAN458447 TKJ458419:TKJ458447 TUF458419:TUF458447 UEB458419:UEB458447 UNX458419:UNX458447 UXT458419:UXT458447 VHP458419:VHP458447 VRL458419:VRL458447 WBH458419:WBH458447 WLD458419:WLD458447 WUZ458419:WUZ458447 HRD851997:HRD852026 IN523955:IN523983 SJ523955:SJ523983 ACF523955:ACF523983 AMB523955:AMB523983 AVX523955:AVX523983 BFT523955:BFT523983 BPP523955:BPP523983 BZL523955:BZL523983 CJH523955:CJH523983 CTD523955:CTD523983 DCZ523955:DCZ523983 DMV523955:DMV523983 DWR523955:DWR523983 EGN523955:EGN523983 EQJ523955:EQJ523983 FAF523955:FAF523983 FKB523955:FKB523983 FTX523955:FTX523983 GDT523955:GDT523983 GNP523955:GNP523983 GXL523955:GXL523983 HHH523955:HHH523983 HRD523955:HRD523983 IAZ523955:IAZ523983 IKV523955:IKV523983 IUR523955:IUR523983 JEN523955:JEN523983 JOJ523955:JOJ523983 JYF523955:JYF523983 KIB523955:KIB523983 KRX523955:KRX523983 LBT523955:LBT523983 LLP523955:LLP523983 LVL523955:LVL523983 MFH523955:MFH523983 MPD523955:MPD523983 MYZ523955:MYZ523983 NIV523955:NIV523983 NSR523955:NSR523983 OCN523955:OCN523983 OMJ523955:OMJ523983 OWF523955:OWF523983 PGB523955:PGB523983 PPX523955:PPX523983 PZT523955:PZT523983 QJP523955:QJP523983 QTL523955:QTL523983 RDH523955:RDH523983 RND523955:RND523983 RWZ523955:RWZ523983 SGV523955:SGV523983 SQR523955:SQR523983 TAN523955:TAN523983 TKJ523955:TKJ523983 TUF523955:TUF523983 UEB523955:UEB523983 UNX523955:UNX523983 UXT523955:UXT523983 VHP523955:VHP523983 VRL523955:VRL523983 WBH523955:WBH523983 WLD523955:WLD523983 WUZ523955:WUZ523983 IAZ851997:IAZ852026 IN589491:IN589519 SJ589491:SJ589519 ACF589491:ACF589519 AMB589491:AMB589519 AVX589491:AVX589519 BFT589491:BFT589519 BPP589491:BPP589519 BZL589491:BZL589519 CJH589491:CJH589519 CTD589491:CTD589519 DCZ589491:DCZ589519 DMV589491:DMV589519 DWR589491:DWR589519 EGN589491:EGN589519 EQJ589491:EQJ589519 FAF589491:FAF589519 FKB589491:FKB589519 FTX589491:FTX589519 GDT589491:GDT589519 GNP589491:GNP589519 GXL589491:GXL589519 HHH589491:HHH589519 HRD589491:HRD589519 IAZ589491:IAZ589519 IKV589491:IKV589519 IUR589491:IUR589519 JEN589491:JEN589519 JOJ589491:JOJ589519 JYF589491:JYF589519 KIB589491:KIB589519 KRX589491:KRX589519 LBT589491:LBT589519 LLP589491:LLP589519 LVL589491:LVL589519 MFH589491:MFH589519 MPD589491:MPD589519 MYZ589491:MYZ589519 NIV589491:NIV589519 NSR589491:NSR589519 OCN589491:OCN589519 OMJ589491:OMJ589519 OWF589491:OWF589519 PGB589491:PGB589519 PPX589491:PPX589519 PZT589491:PZT589519 QJP589491:QJP589519 QTL589491:QTL589519 RDH589491:RDH589519 RND589491:RND589519 RWZ589491:RWZ589519 SGV589491:SGV589519 SQR589491:SQR589519 TAN589491:TAN589519 TKJ589491:TKJ589519 TUF589491:TUF589519 UEB589491:UEB589519 UNX589491:UNX589519 UXT589491:UXT589519 VHP589491:VHP589519 VRL589491:VRL589519 WBH589491:WBH589519 WLD589491:WLD589519 WUZ589491:WUZ589519 IKV851997:IKV852026 IN655027:IN655055 SJ655027:SJ655055 ACF655027:ACF655055 AMB655027:AMB655055 AVX655027:AVX655055 BFT655027:BFT655055 BPP655027:BPP655055 BZL655027:BZL655055 CJH655027:CJH655055 CTD655027:CTD655055 DCZ655027:DCZ655055 DMV655027:DMV655055 DWR655027:DWR655055 EGN655027:EGN655055 EQJ655027:EQJ655055 FAF655027:FAF655055 FKB655027:FKB655055 FTX655027:FTX655055 GDT655027:GDT655055 GNP655027:GNP655055 GXL655027:GXL655055 HHH655027:HHH655055 HRD655027:HRD655055 IAZ655027:IAZ655055 IKV655027:IKV655055 IUR655027:IUR655055 JEN655027:JEN655055 JOJ655027:JOJ655055 JYF655027:JYF655055 KIB655027:KIB655055 KRX655027:KRX655055 LBT655027:LBT655055 LLP655027:LLP655055 LVL655027:LVL655055 MFH655027:MFH655055 MPD655027:MPD655055 MYZ655027:MYZ655055 NIV655027:NIV655055 NSR655027:NSR655055 OCN655027:OCN655055 OMJ655027:OMJ655055 OWF655027:OWF655055 PGB655027:PGB655055 PPX655027:PPX655055 PZT655027:PZT655055 QJP655027:QJP655055 QTL655027:QTL655055 RDH655027:RDH655055 RND655027:RND655055 RWZ655027:RWZ655055 SGV655027:SGV655055 SQR655027:SQR655055 TAN655027:TAN655055 TKJ655027:TKJ655055 TUF655027:TUF655055 UEB655027:UEB655055 UNX655027:UNX655055 UXT655027:UXT655055 VHP655027:VHP655055 VRL655027:VRL655055 WBH655027:WBH655055 WLD655027:WLD655055 WUZ655027:WUZ655055 IUR851997:IUR852026 IN720563:IN720591 SJ720563:SJ720591 ACF720563:ACF720591 AMB720563:AMB720591 AVX720563:AVX720591 BFT720563:BFT720591 BPP720563:BPP720591 BZL720563:BZL720591 CJH720563:CJH720591 CTD720563:CTD720591 DCZ720563:DCZ720591 DMV720563:DMV720591 DWR720563:DWR720591 EGN720563:EGN720591 EQJ720563:EQJ720591 FAF720563:FAF720591 FKB720563:FKB720591 FTX720563:FTX720591 GDT720563:GDT720591 GNP720563:GNP720591 GXL720563:GXL720591 HHH720563:HHH720591 HRD720563:HRD720591 IAZ720563:IAZ720591 IKV720563:IKV720591 IUR720563:IUR720591 JEN720563:JEN720591 JOJ720563:JOJ720591 JYF720563:JYF720591 KIB720563:KIB720591 KRX720563:KRX720591 LBT720563:LBT720591 LLP720563:LLP720591 LVL720563:LVL720591 MFH720563:MFH720591 MPD720563:MPD720591 MYZ720563:MYZ720591 NIV720563:NIV720591 NSR720563:NSR720591 OCN720563:OCN720591 OMJ720563:OMJ720591 OWF720563:OWF720591 PGB720563:PGB720591 PPX720563:PPX720591 PZT720563:PZT720591 QJP720563:QJP720591 QTL720563:QTL720591 RDH720563:RDH720591 RND720563:RND720591 RWZ720563:RWZ720591 SGV720563:SGV720591 SQR720563:SQR720591 TAN720563:TAN720591 TKJ720563:TKJ720591 TUF720563:TUF720591 UEB720563:UEB720591 UNX720563:UNX720591 UXT720563:UXT720591 VHP720563:VHP720591 VRL720563:VRL720591 WBH720563:WBH720591 WLD720563:WLD720591 WUZ720563:WUZ720591 JEN851997:JEN852026 IN786099:IN786127 SJ786099:SJ786127 ACF786099:ACF786127 AMB786099:AMB786127 AVX786099:AVX786127 BFT786099:BFT786127 BPP786099:BPP786127 BZL786099:BZL786127 CJH786099:CJH786127 CTD786099:CTD786127 DCZ786099:DCZ786127 DMV786099:DMV786127 DWR786099:DWR786127 EGN786099:EGN786127 EQJ786099:EQJ786127 FAF786099:FAF786127 FKB786099:FKB786127 FTX786099:FTX786127 GDT786099:GDT786127 GNP786099:GNP786127 GXL786099:GXL786127 HHH786099:HHH786127 HRD786099:HRD786127 IAZ786099:IAZ786127 IKV786099:IKV786127 IUR786099:IUR786127 JEN786099:JEN786127 JOJ786099:JOJ786127 JYF786099:JYF786127 KIB786099:KIB786127 KRX786099:KRX786127 LBT786099:LBT786127 LLP786099:LLP786127 LVL786099:LVL786127 MFH786099:MFH786127 MPD786099:MPD786127 MYZ786099:MYZ786127 NIV786099:NIV786127 NSR786099:NSR786127 OCN786099:OCN786127 OMJ786099:OMJ786127 OWF786099:OWF786127 PGB786099:PGB786127 PPX786099:PPX786127 PZT786099:PZT786127 QJP786099:QJP786127 QTL786099:QTL786127 RDH786099:RDH786127 RND786099:RND786127 RWZ786099:RWZ786127 SGV786099:SGV786127 SQR786099:SQR786127 TAN786099:TAN786127 TKJ786099:TKJ786127 TUF786099:TUF786127 UEB786099:UEB786127 UNX786099:UNX786127 UXT786099:UXT786127 VHP786099:VHP786127 VRL786099:VRL786127 WBH786099:WBH786127 WLD786099:WLD786127 WUZ786099:WUZ786127 JOJ851997:JOJ852026 IN851635:IN851663 SJ851635:SJ851663 ACF851635:ACF851663 AMB851635:AMB851663 AVX851635:AVX851663 BFT851635:BFT851663 BPP851635:BPP851663 BZL851635:BZL851663 CJH851635:CJH851663 CTD851635:CTD851663 DCZ851635:DCZ851663 DMV851635:DMV851663 DWR851635:DWR851663 EGN851635:EGN851663 EQJ851635:EQJ851663 FAF851635:FAF851663 FKB851635:FKB851663 FTX851635:FTX851663 GDT851635:GDT851663 GNP851635:GNP851663 GXL851635:GXL851663 HHH851635:HHH851663 HRD851635:HRD851663 IAZ851635:IAZ851663 IKV851635:IKV851663 IUR851635:IUR851663 JEN851635:JEN851663 JOJ851635:JOJ851663 JYF851635:JYF851663 KIB851635:KIB851663 KRX851635:KRX851663 LBT851635:LBT851663 LLP851635:LLP851663 LVL851635:LVL851663 MFH851635:MFH851663 MPD851635:MPD851663 MYZ851635:MYZ851663 NIV851635:NIV851663 NSR851635:NSR851663 OCN851635:OCN851663 OMJ851635:OMJ851663 OWF851635:OWF851663 PGB851635:PGB851663 PPX851635:PPX851663 PZT851635:PZT851663 QJP851635:QJP851663 QTL851635:QTL851663 RDH851635:RDH851663 RND851635:RND851663 RWZ851635:RWZ851663 SGV851635:SGV851663 SQR851635:SQR851663 TAN851635:TAN851663 TKJ851635:TKJ851663 TUF851635:TUF851663 UEB851635:UEB851663 UNX851635:UNX851663 UXT851635:UXT851663 VHP851635:VHP851663 VRL851635:VRL851663 WBH851635:WBH851663 WLD851635:WLD851663 WUZ851635:WUZ851663 JYF851997:JYF852026 IN917171:IN917199 SJ917171:SJ917199 ACF917171:ACF917199 AMB917171:AMB917199 AVX917171:AVX917199 BFT917171:BFT917199 BPP917171:BPP917199 BZL917171:BZL917199 CJH917171:CJH917199 CTD917171:CTD917199 DCZ917171:DCZ917199 DMV917171:DMV917199 DWR917171:DWR917199 EGN917171:EGN917199 EQJ917171:EQJ917199 FAF917171:FAF917199 FKB917171:FKB917199 FTX917171:FTX917199 GDT917171:GDT917199 GNP917171:GNP917199 GXL917171:GXL917199 HHH917171:HHH917199 HRD917171:HRD917199 IAZ917171:IAZ917199 IKV917171:IKV917199 IUR917171:IUR917199 JEN917171:JEN917199 JOJ917171:JOJ917199 JYF917171:JYF917199 KIB917171:KIB917199 KRX917171:KRX917199 LBT917171:LBT917199 LLP917171:LLP917199 LVL917171:LVL917199 MFH917171:MFH917199 MPD917171:MPD917199 MYZ917171:MYZ917199 NIV917171:NIV917199 NSR917171:NSR917199 OCN917171:OCN917199 OMJ917171:OMJ917199 OWF917171:OWF917199 PGB917171:PGB917199 PPX917171:PPX917199 PZT917171:PZT917199 QJP917171:QJP917199 QTL917171:QTL917199 RDH917171:RDH917199 RND917171:RND917199 RWZ917171:RWZ917199 SGV917171:SGV917199 SQR917171:SQR917199 TAN917171:TAN917199 TKJ917171:TKJ917199 TUF917171:TUF917199 UEB917171:UEB917199 UNX917171:UNX917199 UXT917171:UXT917199 VHP917171:VHP917199 VRL917171:VRL917199 WBH917171:WBH917199 WLD917171:WLD917199 WUZ917171:WUZ917199 KIB851997:KIB852026 IN982707:IN982735 SJ982707:SJ982735 ACF982707:ACF982735 AMB982707:AMB982735 AVX982707:AVX982735 BFT982707:BFT982735 BPP982707:BPP982735 BZL982707:BZL982735 CJH982707:CJH982735 CTD982707:CTD982735 DCZ982707:DCZ982735 DMV982707:DMV982735 DWR982707:DWR982735 EGN982707:EGN982735 EQJ982707:EQJ982735 FAF982707:FAF982735 FKB982707:FKB982735 FTX982707:FTX982735 GDT982707:GDT982735 GNP982707:GNP982735 GXL982707:GXL982735 HHH982707:HHH982735 HRD982707:HRD982735 IAZ982707:IAZ982735 IKV982707:IKV982735 IUR982707:IUR982735 JEN982707:JEN982735 JOJ982707:JOJ982735 JYF982707:JYF982735 KIB982707:KIB982735 KRX982707:KRX982735 LBT982707:LBT982735 LLP982707:LLP982735 LVL982707:LVL982735 MFH982707:MFH982735 MPD982707:MPD982735 MYZ982707:MYZ982735 NIV982707:NIV982735 NSR982707:NSR982735 OCN982707:OCN982735 OMJ982707:OMJ982735 OWF982707:OWF982735 PGB982707:PGB982735 PPX982707:PPX982735 PZT982707:PZT982735 QJP982707:QJP982735 QTL982707:QTL982735 RDH982707:RDH982735 RND982707:RND982735 RWZ982707:RWZ982735 SGV982707:SGV982735 SQR982707:SQR982735 TAN982707:TAN982735 TKJ982707:TKJ982735 TUF982707:TUF982735 UEB982707:UEB982735 UNX982707:UNX982735 UXT982707:UXT982735 VHP982707:VHP982735 VRL982707:VRL982735 WBH982707:WBH982735 WLD982707:WLD982735 WUZ982707:WUZ982735 KRX851997:KRX852026 IN36:IN180 SJ36:SJ180 ACF36:ACF180 AMB36:AMB180 AVX36:AVX180 BFT36:BFT180 BPP36:BPP180 BZL36:BZL180 CJH36:CJH180 CTD36:CTD180 DCZ36:DCZ180 DMV36:DMV180 DWR36:DWR180 EGN36:EGN180 EQJ36:EQJ180 FAF36:FAF180 FKB36:FKB180 FTX36:FTX180 GDT36:GDT180 GNP36:GNP180 GXL36:GXL180 HHH36:HHH180 HRD36:HRD180 IAZ36:IAZ180 IKV36:IKV180 IUR36:IUR180 JEN36:JEN180 JOJ36:JOJ180 JYF36:JYF180 KIB36:KIB180 KRX36:KRX180 LBT36:LBT180 LLP36:LLP180 LVL36:LVL180 MFH36:MFH180 MPD36:MPD180 MYZ36:MYZ180 NIV36:NIV180 NSR36:NSR180 OCN36:OCN180 OMJ36:OMJ180 OWF36:OWF180 PGB36:PGB180 PPX36:PPX180 PZT36:PZT180 QJP36:QJP180 QTL36:QTL180 RDH36:RDH180 RND36:RND180 RWZ36:RWZ180 SGV36:SGV180 SQR36:SQR180 TAN36:TAN180 TKJ36:TKJ180 TUF36:TUF180 UEB36:UEB180 UNX36:UNX180 UXT36:UXT180 VHP36:VHP180 VRL36:VRL180 WBH36:WBH180 WLD36:WLD180 WUZ36:WUZ180 LBT851997:LBT852026 IN65235:IN65264 SJ65235:SJ65264 ACF65235:ACF65264 AMB65235:AMB65264 AVX65235:AVX65264 BFT65235:BFT65264 BPP65235:BPP65264 BZL65235:BZL65264 CJH65235:CJH65264 CTD65235:CTD65264 DCZ65235:DCZ65264 DMV65235:DMV65264 DWR65235:DWR65264 EGN65235:EGN65264 EQJ65235:EQJ65264 FAF65235:FAF65264 FKB65235:FKB65264 FTX65235:FTX65264 GDT65235:GDT65264 GNP65235:GNP65264 GXL65235:GXL65264 HHH65235:HHH65264 HRD65235:HRD65264 IAZ65235:IAZ65264 IKV65235:IKV65264 IUR65235:IUR65264 JEN65235:JEN65264 JOJ65235:JOJ65264 JYF65235:JYF65264 KIB65235:KIB65264 KRX65235:KRX65264 LBT65235:LBT65264 LLP65235:LLP65264 LVL65235:LVL65264 MFH65235:MFH65264 MPD65235:MPD65264 MYZ65235:MYZ65264 NIV65235:NIV65264 NSR65235:NSR65264 OCN65235:OCN65264 OMJ65235:OMJ65264 OWF65235:OWF65264 PGB65235:PGB65264 PPX65235:PPX65264 PZT65235:PZT65264 QJP65235:QJP65264 QTL65235:QTL65264 RDH65235:RDH65264 RND65235:RND65264 RWZ65235:RWZ65264 SGV65235:SGV65264 SQR65235:SQR65264 TAN65235:TAN65264 TKJ65235:TKJ65264 TUF65235:TUF65264 UEB65235:UEB65264 UNX65235:UNX65264 UXT65235:UXT65264 VHP65235:VHP65264 VRL65235:VRL65264 WBH65235:WBH65264 WLD65235:WLD65264 WUZ65235:WUZ65264 LLP851997:LLP852026 IN130771:IN130800 SJ130771:SJ130800 ACF130771:ACF130800 AMB130771:AMB130800 AVX130771:AVX130800 BFT130771:BFT130800 BPP130771:BPP130800 BZL130771:BZL130800 CJH130771:CJH130800 CTD130771:CTD130800 DCZ130771:DCZ130800 DMV130771:DMV130800 DWR130771:DWR130800 EGN130771:EGN130800 EQJ130771:EQJ130800 FAF130771:FAF130800 FKB130771:FKB130800 FTX130771:FTX130800 GDT130771:GDT130800 GNP130771:GNP130800 GXL130771:GXL130800 HHH130771:HHH130800 HRD130771:HRD130800 IAZ130771:IAZ130800 IKV130771:IKV130800 IUR130771:IUR130800 JEN130771:JEN130800 JOJ130771:JOJ130800 JYF130771:JYF130800 KIB130771:KIB130800 KRX130771:KRX130800 LBT130771:LBT130800 LLP130771:LLP130800 LVL130771:LVL130800 MFH130771:MFH130800 MPD130771:MPD130800 MYZ130771:MYZ130800 NIV130771:NIV130800 NSR130771:NSR130800 OCN130771:OCN130800 OMJ130771:OMJ130800 OWF130771:OWF130800 PGB130771:PGB130800 PPX130771:PPX130800 PZT130771:PZT130800 QJP130771:QJP130800 QTL130771:QTL130800 RDH130771:RDH130800 RND130771:RND130800 RWZ130771:RWZ130800 SGV130771:SGV130800 SQR130771:SQR130800 TAN130771:TAN130800 TKJ130771:TKJ130800 TUF130771:TUF130800 UEB130771:UEB130800 UNX130771:UNX130800 UXT130771:UXT130800 VHP130771:VHP130800 VRL130771:VRL130800 WBH130771:WBH130800 WLD130771:WLD130800 WUZ130771:WUZ130800 LVL851997:LVL852026 IN196307:IN196336 SJ196307:SJ196336 ACF196307:ACF196336 AMB196307:AMB196336 AVX196307:AVX196336 BFT196307:BFT196336 BPP196307:BPP196336 BZL196307:BZL196336 CJH196307:CJH196336 CTD196307:CTD196336 DCZ196307:DCZ196336 DMV196307:DMV196336 DWR196307:DWR196336 EGN196307:EGN196336 EQJ196307:EQJ196336 FAF196307:FAF196336 FKB196307:FKB196336 FTX196307:FTX196336 GDT196307:GDT196336 GNP196307:GNP196336 GXL196307:GXL196336 HHH196307:HHH196336 HRD196307:HRD196336 IAZ196307:IAZ196336 IKV196307:IKV196336 IUR196307:IUR196336 JEN196307:JEN196336 JOJ196307:JOJ196336 JYF196307:JYF196336 KIB196307:KIB196336 KRX196307:KRX196336 LBT196307:LBT196336 LLP196307:LLP196336 LVL196307:LVL196336 MFH196307:MFH196336 MPD196307:MPD196336 MYZ196307:MYZ196336 NIV196307:NIV196336 NSR196307:NSR196336 OCN196307:OCN196336 OMJ196307:OMJ196336 OWF196307:OWF196336 PGB196307:PGB196336 PPX196307:PPX196336 PZT196307:PZT196336 QJP196307:QJP196336 QTL196307:QTL196336 RDH196307:RDH196336 RND196307:RND196336 RWZ196307:RWZ196336 SGV196307:SGV196336 SQR196307:SQR196336 TAN196307:TAN196336 TKJ196307:TKJ196336 TUF196307:TUF196336 UEB196307:UEB196336 UNX196307:UNX196336 UXT196307:UXT196336 VHP196307:VHP196336 VRL196307:VRL196336 WBH196307:WBH196336 WLD196307:WLD196336 WUZ196307:WUZ196336 MFH851997:MFH852026 IN261843:IN261872 SJ261843:SJ261872 ACF261843:ACF261872 AMB261843:AMB261872 AVX261843:AVX261872 BFT261843:BFT261872 BPP261843:BPP261872 BZL261843:BZL261872 CJH261843:CJH261872 CTD261843:CTD261872 DCZ261843:DCZ261872 DMV261843:DMV261872 DWR261843:DWR261872 EGN261843:EGN261872 EQJ261843:EQJ261872 FAF261843:FAF261872 FKB261843:FKB261872 FTX261843:FTX261872 GDT261843:GDT261872 GNP261843:GNP261872 GXL261843:GXL261872 HHH261843:HHH261872 HRD261843:HRD261872 IAZ261843:IAZ261872 IKV261843:IKV261872 IUR261843:IUR261872 JEN261843:JEN261872 JOJ261843:JOJ261872 JYF261843:JYF261872 KIB261843:KIB261872 KRX261843:KRX261872 LBT261843:LBT261872 LLP261843:LLP261872 LVL261843:LVL261872 MFH261843:MFH261872 MPD261843:MPD261872 MYZ261843:MYZ261872 NIV261843:NIV261872 NSR261843:NSR261872 OCN261843:OCN261872 OMJ261843:OMJ261872 OWF261843:OWF261872 PGB261843:PGB261872 PPX261843:PPX261872 PZT261843:PZT261872 QJP261843:QJP261872 QTL261843:QTL261872 RDH261843:RDH261872 RND261843:RND261872 RWZ261843:RWZ261872 SGV261843:SGV261872 SQR261843:SQR261872 TAN261843:TAN261872 TKJ261843:TKJ261872 TUF261843:TUF261872 UEB261843:UEB261872 UNX261843:UNX261872 UXT261843:UXT261872 VHP261843:VHP261872 VRL261843:VRL261872 WBH261843:WBH261872 WLD261843:WLD261872 WUZ261843:WUZ261872 MPD851997:MPD852026 IN327379:IN327408 SJ327379:SJ327408 ACF327379:ACF327408 AMB327379:AMB327408 AVX327379:AVX327408 BFT327379:BFT327408 BPP327379:BPP327408 BZL327379:BZL327408 CJH327379:CJH327408 CTD327379:CTD327408 DCZ327379:DCZ327408 DMV327379:DMV327408 DWR327379:DWR327408 EGN327379:EGN327408 EQJ327379:EQJ327408 FAF327379:FAF327408 FKB327379:FKB327408 FTX327379:FTX327408 GDT327379:GDT327408 GNP327379:GNP327408 GXL327379:GXL327408 HHH327379:HHH327408 HRD327379:HRD327408 IAZ327379:IAZ327408 IKV327379:IKV327408 IUR327379:IUR327408 JEN327379:JEN327408 JOJ327379:JOJ327408 JYF327379:JYF327408 KIB327379:KIB327408 KRX327379:KRX327408 LBT327379:LBT327408 LLP327379:LLP327408 LVL327379:LVL327408 MFH327379:MFH327408 MPD327379:MPD327408 MYZ327379:MYZ327408 NIV327379:NIV327408 NSR327379:NSR327408 OCN327379:OCN327408 OMJ327379:OMJ327408 OWF327379:OWF327408 PGB327379:PGB327408 PPX327379:PPX327408 PZT327379:PZT327408 QJP327379:QJP327408 QTL327379:QTL327408 RDH327379:RDH327408 RND327379:RND327408 RWZ327379:RWZ327408 SGV327379:SGV327408 SQR327379:SQR327408 TAN327379:TAN327408 TKJ327379:TKJ327408 TUF327379:TUF327408 UEB327379:UEB327408 UNX327379:UNX327408 UXT327379:UXT327408 VHP327379:VHP327408 VRL327379:VRL327408 WBH327379:WBH327408 WLD327379:WLD327408 WUZ327379:WUZ327408 MYZ851997:MYZ852026 IN392915:IN392944 SJ392915:SJ392944 ACF392915:ACF392944 AMB392915:AMB392944 AVX392915:AVX392944 BFT392915:BFT392944 BPP392915:BPP392944 BZL392915:BZL392944 CJH392915:CJH392944 CTD392915:CTD392944 DCZ392915:DCZ392944 DMV392915:DMV392944 DWR392915:DWR392944 EGN392915:EGN392944 EQJ392915:EQJ392944 FAF392915:FAF392944 FKB392915:FKB392944 FTX392915:FTX392944 GDT392915:GDT392944 GNP392915:GNP392944 GXL392915:GXL392944 HHH392915:HHH392944 HRD392915:HRD392944 IAZ392915:IAZ392944 IKV392915:IKV392944 IUR392915:IUR392944 JEN392915:JEN392944 JOJ392915:JOJ392944 JYF392915:JYF392944 KIB392915:KIB392944 KRX392915:KRX392944 LBT392915:LBT392944 LLP392915:LLP392944 LVL392915:LVL392944 MFH392915:MFH392944 MPD392915:MPD392944 MYZ392915:MYZ392944 NIV392915:NIV392944 NSR392915:NSR392944 OCN392915:OCN392944 OMJ392915:OMJ392944 OWF392915:OWF392944 PGB392915:PGB392944 PPX392915:PPX392944 PZT392915:PZT392944 QJP392915:QJP392944 QTL392915:QTL392944 RDH392915:RDH392944 RND392915:RND392944 RWZ392915:RWZ392944 SGV392915:SGV392944 SQR392915:SQR392944 TAN392915:TAN392944 TKJ392915:TKJ392944 TUF392915:TUF392944 UEB392915:UEB392944 UNX392915:UNX392944 UXT392915:UXT392944 VHP392915:VHP392944 VRL392915:VRL392944 WBH392915:WBH392944 WLD392915:WLD392944 WUZ392915:WUZ392944 NIV851997:NIV852026 IN458451:IN458480 SJ458451:SJ458480 ACF458451:ACF458480 AMB458451:AMB458480 AVX458451:AVX458480 BFT458451:BFT458480 BPP458451:BPP458480 BZL458451:BZL458480 CJH458451:CJH458480 CTD458451:CTD458480 DCZ458451:DCZ458480 DMV458451:DMV458480 DWR458451:DWR458480 EGN458451:EGN458480 EQJ458451:EQJ458480 FAF458451:FAF458480 FKB458451:FKB458480 FTX458451:FTX458480 GDT458451:GDT458480 GNP458451:GNP458480 GXL458451:GXL458480 HHH458451:HHH458480 HRD458451:HRD458480 IAZ458451:IAZ458480 IKV458451:IKV458480 IUR458451:IUR458480 JEN458451:JEN458480 JOJ458451:JOJ458480 JYF458451:JYF458480 KIB458451:KIB458480 KRX458451:KRX458480 LBT458451:LBT458480 LLP458451:LLP458480 LVL458451:LVL458480 MFH458451:MFH458480 MPD458451:MPD458480 MYZ458451:MYZ458480 NIV458451:NIV458480 NSR458451:NSR458480 OCN458451:OCN458480 OMJ458451:OMJ458480 OWF458451:OWF458480 PGB458451:PGB458480 PPX458451:PPX458480 PZT458451:PZT458480 QJP458451:QJP458480 QTL458451:QTL458480 RDH458451:RDH458480 RND458451:RND458480 RWZ458451:RWZ458480 SGV458451:SGV458480 SQR458451:SQR458480 TAN458451:TAN458480 TKJ458451:TKJ458480 TUF458451:TUF458480 UEB458451:UEB458480 UNX458451:UNX458480 UXT458451:UXT458480 VHP458451:VHP458480 VRL458451:VRL458480 WBH458451:WBH458480 WLD458451:WLD458480 WUZ458451:WUZ458480 NSR851997:NSR852026 IN523987:IN524016 SJ523987:SJ524016 ACF523987:ACF524016 AMB523987:AMB524016 AVX523987:AVX524016 BFT523987:BFT524016 BPP523987:BPP524016 BZL523987:BZL524016 CJH523987:CJH524016 CTD523987:CTD524016 DCZ523987:DCZ524016 DMV523987:DMV524016 DWR523987:DWR524016 EGN523987:EGN524016 EQJ523987:EQJ524016 FAF523987:FAF524016 FKB523987:FKB524016 FTX523987:FTX524016 GDT523987:GDT524016 GNP523987:GNP524016 GXL523987:GXL524016 HHH523987:HHH524016 HRD523987:HRD524016 IAZ523987:IAZ524016 IKV523987:IKV524016 IUR523987:IUR524016 JEN523987:JEN524016 JOJ523987:JOJ524016 JYF523987:JYF524016 KIB523987:KIB524016 KRX523987:KRX524016 LBT523987:LBT524016 LLP523987:LLP524016 LVL523987:LVL524016 MFH523987:MFH524016 MPD523987:MPD524016 MYZ523987:MYZ524016 NIV523987:NIV524016 NSR523987:NSR524016 OCN523987:OCN524016 OMJ523987:OMJ524016 OWF523987:OWF524016 PGB523987:PGB524016 PPX523987:PPX524016 PZT523987:PZT524016 QJP523987:QJP524016 QTL523987:QTL524016 RDH523987:RDH524016 RND523987:RND524016 RWZ523987:RWZ524016 SGV523987:SGV524016 SQR523987:SQR524016 TAN523987:TAN524016 TKJ523987:TKJ524016 TUF523987:TUF524016 UEB523987:UEB524016 UNX523987:UNX524016 UXT523987:UXT524016 VHP523987:VHP524016 VRL523987:VRL524016 WBH523987:WBH524016 WLD523987:WLD524016 WUZ523987:WUZ524016 OCN851997:OCN852026 IN589523:IN589552 SJ589523:SJ589552 ACF589523:ACF589552 AMB589523:AMB589552 AVX589523:AVX589552 BFT589523:BFT589552 BPP589523:BPP589552 BZL589523:BZL589552 CJH589523:CJH589552 CTD589523:CTD589552 DCZ589523:DCZ589552 DMV589523:DMV589552 DWR589523:DWR589552 EGN589523:EGN589552 EQJ589523:EQJ589552 FAF589523:FAF589552 FKB589523:FKB589552 FTX589523:FTX589552 GDT589523:GDT589552 GNP589523:GNP589552 GXL589523:GXL589552 HHH589523:HHH589552 HRD589523:HRD589552 IAZ589523:IAZ589552 IKV589523:IKV589552 IUR589523:IUR589552 JEN589523:JEN589552 JOJ589523:JOJ589552 JYF589523:JYF589552 KIB589523:KIB589552 KRX589523:KRX589552 LBT589523:LBT589552 LLP589523:LLP589552 LVL589523:LVL589552 MFH589523:MFH589552 MPD589523:MPD589552 MYZ589523:MYZ589552 NIV589523:NIV589552 NSR589523:NSR589552 OCN589523:OCN589552 OMJ589523:OMJ589552 OWF589523:OWF589552 PGB589523:PGB589552 PPX589523:PPX589552 PZT589523:PZT589552 QJP589523:QJP589552 QTL589523:QTL589552 RDH589523:RDH589552 RND589523:RND589552 RWZ589523:RWZ589552 SGV589523:SGV589552 SQR589523:SQR589552 TAN589523:TAN589552 TKJ589523:TKJ589552 TUF589523:TUF589552 UEB589523:UEB589552 UNX589523:UNX589552 UXT589523:UXT589552 VHP589523:VHP589552 VRL589523:VRL589552 WBH589523:WBH589552 WLD589523:WLD589552 WUZ589523:WUZ589552 OMJ851997:OMJ852026 IN655059:IN655088 SJ655059:SJ655088 ACF655059:ACF655088 AMB655059:AMB655088 AVX655059:AVX655088 BFT655059:BFT655088 BPP655059:BPP655088 BZL655059:BZL655088 CJH655059:CJH655088 CTD655059:CTD655088 DCZ655059:DCZ655088 DMV655059:DMV655088 DWR655059:DWR655088 EGN655059:EGN655088 EQJ655059:EQJ655088 FAF655059:FAF655088 FKB655059:FKB655088 FTX655059:FTX655088 GDT655059:GDT655088 GNP655059:GNP655088 GXL655059:GXL655088 HHH655059:HHH655088 HRD655059:HRD655088 IAZ655059:IAZ655088 IKV655059:IKV655088 IUR655059:IUR655088 JEN655059:JEN655088 JOJ655059:JOJ655088 JYF655059:JYF655088 KIB655059:KIB655088 KRX655059:KRX655088 LBT655059:LBT655088 LLP655059:LLP655088 LVL655059:LVL655088 MFH655059:MFH655088 MPD655059:MPD655088 MYZ655059:MYZ655088 NIV655059:NIV655088 NSR655059:NSR655088 OCN655059:OCN655088 OMJ655059:OMJ655088 OWF655059:OWF655088 PGB655059:PGB655088 PPX655059:PPX655088 PZT655059:PZT655088 QJP655059:QJP655088 QTL655059:QTL655088 RDH655059:RDH655088 RND655059:RND655088 RWZ655059:RWZ655088 SGV655059:SGV655088 SQR655059:SQR655088 TAN655059:TAN655088 TKJ655059:TKJ655088 TUF655059:TUF655088 UEB655059:UEB655088 UNX655059:UNX655088 UXT655059:UXT655088 VHP655059:VHP655088 VRL655059:VRL655088 WBH655059:WBH655088 WLD655059:WLD655088 WUZ655059:WUZ655088 OWF851997:OWF852026 IN720595:IN720624 SJ720595:SJ720624 ACF720595:ACF720624 AMB720595:AMB720624 AVX720595:AVX720624 BFT720595:BFT720624 BPP720595:BPP720624 BZL720595:BZL720624 CJH720595:CJH720624 CTD720595:CTD720624 DCZ720595:DCZ720624 DMV720595:DMV720624 DWR720595:DWR720624 EGN720595:EGN720624 EQJ720595:EQJ720624 FAF720595:FAF720624 FKB720595:FKB720624 FTX720595:FTX720624 GDT720595:GDT720624 GNP720595:GNP720624 GXL720595:GXL720624 HHH720595:HHH720624 HRD720595:HRD720624 IAZ720595:IAZ720624 IKV720595:IKV720624 IUR720595:IUR720624 JEN720595:JEN720624 JOJ720595:JOJ720624 JYF720595:JYF720624 KIB720595:KIB720624 KRX720595:KRX720624 LBT720595:LBT720624 LLP720595:LLP720624 LVL720595:LVL720624 MFH720595:MFH720624 MPD720595:MPD720624 MYZ720595:MYZ720624 NIV720595:NIV720624 NSR720595:NSR720624 OCN720595:OCN720624 OMJ720595:OMJ720624 OWF720595:OWF720624 PGB720595:PGB720624 PPX720595:PPX720624 PZT720595:PZT720624 QJP720595:QJP720624 QTL720595:QTL720624 RDH720595:RDH720624 RND720595:RND720624 RWZ720595:RWZ720624 SGV720595:SGV720624 SQR720595:SQR720624 TAN720595:TAN720624 TKJ720595:TKJ720624 TUF720595:TUF720624 UEB720595:UEB720624 UNX720595:UNX720624 UXT720595:UXT720624 VHP720595:VHP720624 VRL720595:VRL720624 WBH720595:WBH720624 WLD720595:WLD720624 WUZ720595:WUZ720624 PGB851997:PGB852026 IN786131:IN786160 SJ786131:SJ786160 ACF786131:ACF786160 AMB786131:AMB786160 AVX786131:AVX786160 BFT786131:BFT786160 BPP786131:BPP786160 BZL786131:BZL786160 CJH786131:CJH786160 CTD786131:CTD786160 DCZ786131:DCZ786160 DMV786131:DMV786160 DWR786131:DWR786160 EGN786131:EGN786160 EQJ786131:EQJ786160 FAF786131:FAF786160 FKB786131:FKB786160 FTX786131:FTX786160 GDT786131:GDT786160 GNP786131:GNP786160 GXL786131:GXL786160 HHH786131:HHH786160 HRD786131:HRD786160 IAZ786131:IAZ786160 IKV786131:IKV786160 IUR786131:IUR786160 JEN786131:JEN786160 JOJ786131:JOJ786160 JYF786131:JYF786160 KIB786131:KIB786160 KRX786131:KRX786160 LBT786131:LBT786160 LLP786131:LLP786160 LVL786131:LVL786160 MFH786131:MFH786160 MPD786131:MPD786160 MYZ786131:MYZ786160 NIV786131:NIV786160 NSR786131:NSR786160 OCN786131:OCN786160 OMJ786131:OMJ786160 OWF786131:OWF786160 PGB786131:PGB786160 PPX786131:PPX786160 PZT786131:PZT786160 QJP786131:QJP786160 QTL786131:QTL786160 RDH786131:RDH786160 RND786131:RND786160 RWZ786131:RWZ786160 SGV786131:SGV786160 SQR786131:SQR786160 TAN786131:TAN786160 TKJ786131:TKJ786160 TUF786131:TUF786160 UEB786131:UEB786160 UNX786131:UNX786160 UXT786131:UXT786160 VHP786131:VHP786160 VRL786131:VRL786160 WBH786131:WBH786160 WLD786131:WLD786160 WUZ786131:WUZ786160 PPX851997:PPX852026 IN851667:IN851696 SJ851667:SJ851696 ACF851667:ACF851696 AMB851667:AMB851696 AVX851667:AVX851696 BFT851667:BFT851696 BPP851667:BPP851696 BZL851667:BZL851696 CJH851667:CJH851696 CTD851667:CTD851696 DCZ851667:DCZ851696 DMV851667:DMV851696 DWR851667:DWR851696 EGN851667:EGN851696 EQJ851667:EQJ851696 FAF851667:FAF851696 FKB851667:FKB851696 FTX851667:FTX851696 GDT851667:GDT851696 GNP851667:GNP851696 GXL851667:GXL851696 HHH851667:HHH851696 HRD851667:HRD851696 IAZ851667:IAZ851696 IKV851667:IKV851696 IUR851667:IUR851696 JEN851667:JEN851696 JOJ851667:JOJ851696 JYF851667:JYF851696 KIB851667:KIB851696 KRX851667:KRX851696 LBT851667:LBT851696 LLP851667:LLP851696 LVL851667:LVL851696 MFH851667:MFH851696 MPD851667:MPD851696 MYZ851667:MYZ851696 NIV851667:NIV851696 NSR851667:NSR851696 OCN851667:OCN851696 OMJ851667:OMJ851696 OWF851667:OWF851696 PGB851667:PGB851696 PPX851667:PPX851696 PZT851667:PZT851696 QJP851667:QJP851696 QTL851667:QTL851696 RDH851667:RDH851696 RND851667:RND851696 RWZ851667:RWZ851696 SGV851667:SGV851696 SQR851667:SQR851696 TAN851667:TAN851696 TKJ851667:TKJ851696 TUF851667:TUF851696 UEB851667:UEB851696 UNX851667:UNX851696 UXT851667:UXT851696 VHP851667:VHP851696 VRL851667:VRL851696 WBH851667:WBH851696 WLD851667:WLD851696 WUZ851667:WUZ851696 PZT851997:PZT852026 IN917203:IN917232 SJ917203:SJ917232 ACF917203:ACF917232 AMB917203:AMB917232 AVX917203:AVX917232 BFT917203:BFT917232 BPP917203:BPP917232 BZL917203:BZL917232 CJH917203:CJH917232 CTD917203:CTD917232 DCZ917203:DCZ917232 DMV917203:DMV917232 DWR917203:DWR917232 EGN917203:EGN917232 EQJ917203:EQJ917232 FAF917203:FAF917232 FKB917203:FKB917232 FTX917203:FTX917232 GDT917203:GDT917232 GNP917203:GNP917232 GXL917203:GXL917232 HHH917203:HHH917232 HRD917203:HRD917232 IAZ917203:IAZ917232 IKV917203:IKV917232 IUR917203:IUR917232 JEN917203:JEN917232 JOJ917203:JOJ917232 JYF917203:JYF917232 KIB917203:KIB917232 KRX917203:KRX917232 LBT917203:LBT917232 LLP917203:LLP917232 LVL917203:LVL917232 MFH917203:MFH917232 MPD917203:MPD917232 MYZ917203:MYZ917232 NIV917203:NIV917232 NSR917203:NSR917232 OCN917203:OCN917232 OMJ917203:OMJ917232 OWF917203:OWF917232 PGB917203:PGB917232 PPX917203:PPX917232 PZT917203:PZT917232 QJP917203:QJP917232 QTL917203:QTL917232 RDH917203:RDH917232 RND917203:RND917232 RWZ917203:RWZ917232 SGV917203:SGV917232 SQR917203:SQR917232 TAN917203:TAN917232 TKJ917203:TKJ917232 TUF917203:TUF917232 UEB917203:UEB917232 UNX917203:UNX917232 UXT917203:UXT917232 VHP917203:VHP917232 VRL917203:VRL917232 WBH917203:WBH917232 WLD917203:WLD917232 WUZ917203:WUZ917232 QJP851997:QJP852026 IN982739:IN982768 SJ982739:SJ982768 ACF982739:ACF982768 AMB982739:AMB982768 AVX982739:AVX982768 BFT982739:BFT982768 BPP982739:BPP982768 BZL982739:BZL982768 CJH982739:CJH982768 CTD982739:CTD982768 DCZ982739:DCZ982768 DMV982739:DMV982768 DWR982739:DWR982768 EGN982739:EGN982768 EQJ982739:EQJ982768 FAF982739:FAF982768 FKB982739:FKB982768 FTX982739:FTX982768 GDT982739:GDT982768 GNP982739:GNP982768 GXL982739:GXL982768 HHH982739:HHH982768 HRD982739:HRD982768 IAZ982739:IAZ982768 IKV982739:IKV982768 IUR982739:IUR982768 JEN982739:JEN982768 JOJ982739:JOJ982768 JYF982739:JYF982768 KIB982739:KIB982768 KRX982739:KRX982768 LBT982739:LBT982768 LLP982739:LLP982768 LVL982739:LVL982768 MFH982739:MFH982768 MPD982739:MPD982768 MYZ982739:MYZ982768 NIV982739:NIV982768 NSR982739:NSR982768 OCN982739:OCN982768 OMJ982739:OMJ982768 OWF982739:OWF982768 PGB982739:PGB982768 PPX982739:PPX982768 PZT982739:PZT982768 QJP982739:QJP982768 QTL982739:QTL982768 RDH982739:RDH982768 RND982739:RND982768 RWZ982739:RWZ982768 SGV982739:SGV982768 SQR982739:SQR982768 TAN982739:TAN982768 TKJ982739:TKJ982768 TUF982739:TUF982768 UEB982739:UEB982768 UNX982739:UNX982768 UXT982739:UXT982768 VHP982739:VHP982768 VRL982739:VRL982768 WBH982739:WBH982768 WLD982739:WLD982768 WUZ982739:WUZ982768 QTL851997:QTL852026 RDH851997:RDH852026 IN65268:IN65297 SJ65268:SJ65297 ACF65268:ACF65297 AMB65268:AMB65297 AVX65268:AVX65297 BFT65268:BFT65297 BPP65268:BPP65297 BZL65268:BZL65297 CJH65268:CJH65297 CTD65268:CTD65297 DCZ65268:DCZ65297 DMV65268:DMV65297 DWR65268:DWR65297 EGN65268:EGN65297 EQJ65268:EQJ65297 FAF65268:FAF65297 FKB65268:FKB65297 FTX65268:FTX65297 GDT65268:GDT65297 GNP65268:GNP65297 GXL65268:GXL65297 HHH65268:HHH65297 HRD65268:HRD65297 IAZ65268:IAZ65297 IKV65268:IKV65297 IUR65268:IUR65297 JEN65268:JEN65297 JOJ65268:JOJ65297 JYF65268:JYF65297 KIB65268:KIB65297 KRX65268:KRX65297 LBT65268:LBT65297 LLP65268:LLP65297 LVL65268:LVL65297 MFH65268:MFH65297 MPD65268:MPD65297 MYZ65268:MYZ65297 NIV65268:NIV65297 NSR65268:NSR65297 OCN65268:OCN65297 OMJ65268:OMJ65297 OWF65268:OWF65297 PGB65268:PGB65297 PPX65268:PPX65297 PZT65268:PZT65297 QJP65268:QJP65297 QTL65268:QTL65297 RDH65268:RDH65297 RND65268:RND65297 RWZ65268:RWZ65297 SGV65268:SGV65297 SQR65268:SQR65297 TAN65268:TAN65297 TKJ65268:TKJ65297 TUF65268:TUF65297 UEB65268:UEB65297 UNX65268:UNX65297 UXT65268:UXT65297 VHP65268:VHP65297 VRL65268:VRL65297 WBH65268:WBH65297 WLD65268:WLD65297 WUZ65268:WUZ65297 RND851997:RND852026 IN130804:IN130833 SJ130804:SJ130833 ACF130804:ACF130833 AMB130804:AMB130833 AVX130804:AVX130833 BFT130804:BFT130833 BPP130804:BPP130833 BZL130804:BZL130833 CJH130804:CJH130833 CTD130804:CTD130833 DCZ130804:DCZ130833 DMV130804:DMV130833 DWR130804:DWR130833 EGN130804:EGN130833 EQJ130804:EQJ130833 FAF130804:FAF130833 FKB130804:FKB130833 FTX130804:FTX130833 GDT130804:GDT130833 GNP130804:GNP130833 GXL130804:GXL130833 HHH130804:HHH130833 HRD130804:HRD130833 IAZ130804:IAZ130833 IKV130804:IKV130833 IUR130804:IUR130833 JEN130804:JEN130833 JOJ130804:JOJ130833 JYF130804:JYF130833 KIB130804:KIB130833 KRX130804:KRX130833 LBT130804:LBT130833 LLP130804:LLP130833 LVL130804:LVL130833 MFH130804:MFH130833 MPD130804:MPD130833 MYZ130804:MYZ130833 NIV130804:NIV130833 NSR130804:NSR130833 OCN130804:OCN130833 OMJ130804:OMJ130833 OWF130804:OWF130833 PGB130804:PGB130833 PPX130804:PPX130833 PZT130804:PZT130833 QJP130804:QJP130833 QTL130804:QTL130833 RDH130804:RDH130833 RND130804:RND130833 RWZ130804:RWZ130833 SGV130804:SGV130833 SQR130804:SQR130833 TAN130804:TAN130833 TKJ130804:TKJ130833 TUF130804:TUF130833 UEB130804:UEB130833 UNX130804:UNX130833 UXT130804:UXT130833 VHP130804:VHP130833 VRL130804:VRL130833 WBH130804:WBH130833 WLD130804:WLD130833 WUZ130804:WUZ130833 RWZ851997:RWZ852026 IN196340:IN196369 SJ196340:SJ196369 ACF196340:ACF196369 AMB196340:AMB196369 AVX196340:AVX196369 BFT196340:BFT196369 BPP196340:BPP196369 BZL196340:BZL196369 CJH196340:CJH196369 CTD196340:CTD196369 DCZ196340:DCZ196369 DMV196340:DMV196369 DWR196340:DWR196369 EGN196340:EGN196369 EQJ196340:EQJ196369 FAF196340:FAF196369 FKB196340:FKB196369 FTX196340:FTX196369 GDT196340:GDT196369 GNP196340:GNP196369 GXL196340:GXL196369 HHH196340:HHH196369 HRD196340:HRD196369 IAZ196340:IAZ196369 IKV196340:IKV196369 IUR196340:IUR196369 JEN196340:JEN196369 JOJ196340:JOJ196369 JYF196340:JYF196369 KIB196340:KIB196369 KRX196340:KRX196369 LBT196340:LBT196369 LLP196340:LLP196369 LVL196340:LVL196369 MFH196340:MFH196369 MPD196340:MPD196369 MYZ196340:MYZ196369 NIV196340:NIV196369 NSR196340:NSR196369 OCN196340:OCN196369 OMJ196340:OMJ196369 OWF196340:OWF196369 PGB196340:PGB196369 PPX196340:PPX196369 PZT196340:PZT196369 QJP196340:QJP196369 QTL196340:QTL196369 RDH196340:RDH196369 RND196340:RND196369 RWZ196340:RWZ196369 SGV196340:SGV196369 SQR196340:SQR196369 TAN196340:TAN196369 TKJ196340:TKJ196369 TUF196340:TUF196369 UEB196340:UEB196369 UNX196340:UNX196369 UXT196340:UXT196369 VHP196340:VHP196369 VRL196340:VRL196369 WBH196340:WBH196369 WLD196340:WLD196369 WUZ196340:WUZ196369 SGV851997:SGV852026 IN261876:IN261905 SJ261876:SJ261905 ACF261876:ACF261905 AMB261876:AMB261905 AVX261876:AVX261905 BFT261876:BFT261905 BPP261876:BPP261905 BZL261876:BZL261905 CJH261876:CJH261905 CTD261876:CTD261905 DCZ261876:DCZ261905 DMV261876:DMV261905 DWR261876:DWR261905 EGN261876:EGN261905 EQJ261876:EQJ261905 FAF261876:FAF261905 FKB261876:FKB261905 FTX261876:FTX261905 GDT261876:GDT261905 GNP261876:GNP261905 GXL261876:GXL261905 HHH261876:HHH261905 HRD261876:HRD261905 IAZ261876:IAZ261905 IKV261876:IKV261905 IUR261876:IUR261905 JEN261876:JEN261905 JOJ261876:JOJ261905 JYF261876:JYF261905 KIB261876:KIB261905 KRX261876:KRX261905 LBT261876:LBT261905 LLP261876:LLP261905 LVL261876:LVL261905 MFH261876:MFH261905 MPD261876:MPD261905 MYZ261876:MYZ261905 NIV261876:NIV261905 NSR261876:NSR261905 OCN261876:OCN261905 OMJ261876:OMJ261905 OWF261876:OWF261905 PGB261876:PGB261905 PPX261876:PPX261905 PZT261876:PZT261905 QJP261876:QJP261905 QTL261876:QTL261905 RDH261876:RDH261905 RND261876:RND261905 RWZ261876:RWZ261905 SGV261876:SGV261905 SQR261876:SQR261905 TAN261876:TAN261905 TKJ261876:TKJ261905 TUF261876:TUF261905 UEB261876:UEB261905 UNX261876:UNX261905 UXT261876:UXT261905 VHP261876:VHP261905 VRL261876:VRL261905 WBH261876:WBH261905 WLD261876:WLD261905 WUZ261876:WUZ261905 SQR851997:SQR852026 IN327412:IN327441 SJ327412:SJ327441 ACF327412:ACF327441 AMB327412:AMB327441 AVX327412:AVX327441 BFT327412:BFT327441 BPP327412:BPP327441 BZL327412:BZL327441 CJH327412:CJH327441 CTD327412:CTD327441 DCZ327412:DCZ327441 DMV327412:DMV327441 DWR327412:DWR327441 EGN327412:EGN327441 EQJ327412:EQJ327441 FAF327412:FAF327441 FKB327412:FKB327441 FTX327412:FTX327441 GDT327412:GDT327441 GNP327412:GNP327441 GXL327412:GXL327441 HHH327412:HHH327441 HRD327412:HRD327441 IAZ327412:IAZ327441 IKV327412:IKV327441 IUR327412:IUR327441 JEN327412:JEN327441 JOJ327412:JOJ327441 JYF327412:JYF327441 KIB327412:KIB327441 KRX327412:KRX327441 LBT327412:LBT327441 LLP327412:LLP327441 LVL327412:LVL327441 MFH327412:MFH327441 MPD327412:MPD327441 MYZ327412:MYZ327441 NIV327412:NIV327441 NSR327412:NSR327441 OCN327412:OCN327441 OMJ327412:OMJ327441 OWF327412:OWF327441 PGB327412:PGB327441 PPX327412:PPX327441 PZT327412:PZT327441 QJP327412:QJP327441 QTL327412:QTL327441 RDH327412:RDH327441 RND327412:RND327441 RWZ327412:RWZ327441 SGV327412:SGV327441 SQR327412:SQR327441 TAN327412:TAN327441 TKJ327412:TKJ327441 TUF327412:TUF327441 UEB327412:UEB327441 UNX327412:UNX327441 UXT327412:UXT327441 VHP327412:VHP327441 VRL327412:VRL327441 WBH327412:WBH327441 WLD327412:WLD327441 WUZ327412:WUZ327441 TAN851997:TAN852026 IN392948:IN392977 SJ392948:SJ392977 ACF392948:ACF392977 AMB392948:AMB392977 AVX392948:AVX392977 BFT392948:BFT392977 BPP392948:BPP392977 BZL392948:BZL392977 CJH392948:CJH392977 CTD392948:CTD392977 DCZ392948:DCZ392977 DMV392948:DMV392977 DWR392948:DWR392977 EGN392948:EGN392977 EQJ392948:EQJ392977 FAF392948:FAF392977 FKB392948:FKB392977 FTX392948:FTX392977 GDT392948:GDT392977 GNP392948:GNP392977 GXL392948:GXL392977 HHH392948:HHH392977 HRD392948:HRD392977 IAZ392948:IAZ392977 IKV392948:IKV392977 IUR392948:IUR392977 JEN392948:JEN392977 JOJ392948:JOJ392977 JYF392948:JYF392977 KIB392948:KIB392977 KRX392948:KRX392977 LBT392948:LBT392977 LLP392948:LLP392977 LVL392948:LVL392977 MFH392948:MFH392977 MPD392948:MPD392977 MYZ392948:MYZ392977 NIV392948:NIV392977 NSR392948:NSR392977 OCN392948:OCN392977 OMJ392948:OMJ392977 OWF392948:OWF392977 PGB392948:PGB392977 PPX392948:PPX392977 PZT392948:PZT392977 QJP392948:QJP392977 QTL392948:QTL392977 RDH392948:RDH392977 RND392948:RND392977 RWZ392948:RWZ392977 SGV392948:SGV392977 SQR392948:SQR392977 TAN392948:TAN392977 TKJ392948:TKJ392977 TUF392948:TUF392977 UEB392948:UEB392977 UNX392948:UNX392977 UXT392948:UXT392977 VHP392948:VHP392977 VRL392948:VRL392977 WBH392948:WBH392977 WLD392948:WLD392977 WUZ392948:WUZ392977 TKJ851997:TKJ852026 IN458484:IN458513 SJ458484:SJ458513 ACF458484:ACF458513 AMB458484:AMB458513 AVX458484:AVX458513 BFT458484:BFT458513 BPP458484:BPP458513 BZL458484:BZL458513 CJH458484:CJH458513 CTD458484:CTD458513 DCZ458484:DCZ458513 DMV458484:DMV458513 DWR458484:DWR458513 EGN458484:EGN458513 EQJ458484:EQJ458513 FAF458484:FAF458513 FKB458484:FKB458513 FTX458484:FTX458513 GDT458484:GDT458513 GNP458484:GNP458513 GXL458484:GXL458513 HHH458484:HHH458513 HRD458484:HRD458513 IAZ458484:IAZ458513 IKV458484:IKV458513 IUR458484:IUR458513 JEN458484:JEN458513 JOJ458484:JOJ458513 JYF458484:JYF458513 KIB458484:KIB458513 KRX458484:KRX458513 LBT458484:LBT458513 LLP458484:LLP458513 LVL458484:LVL458513 MFH458484:MFH458513 MPD458484:MPD458513 MYZ458484:MYZ458513 NIV458484:NIV458513 NSR458484:NSR458513 OCN458484:OCN458513 OMJ458484:OMJ458513 OWF458484:OWF458513 PGB458484:PGB458513 PPX458484:PPX458513 PZT458484:PZT458513 QJP458484:QJP458513 QTL458484:QTL458513 RDH458484:RDH458513 RND458484:RND458513 RWZ458484:RWZ458513 SGV458484:SGV458513 SQR458484:SQR458513 TAN458484:TAN458513 TKJ458484:TKJ458513 TUF458484:TUF458513 UEB458484:UEB458513 UNX458484:UNX458513 UXT458484:UXT458513 VHP458484:VHP458513 VRL458484:VRL458513 WBH458484:WBH458513 WLD458484:WLD458513 WUZ458484:WUZ458513 TUF851997:TUF852026 IN524020:IN524049 SJ524020:SJ524049 ACF524020:ACF524049 AMB524020:AMB524049 AVX524020:AVX524049 BFT524020:BFT524049 BPP524020:BPP524049 BZL524020:BZL524049 CJH524020:CJH524049 CTD524020:CTD524049 DCZ524020:DCZ524049 DMV524020:DMV524049 DWR524020:DWR524049 EGN524020:EGN524049 EQJ524020:EQJ524049 FAF524020:FAF524049 FKB524020:FKB524049 FTX524020:FTX524049 GDT524020:GDT524049 GNP524020:GNP524049 GXL524020:GXL524049 HHH524020:HHH524049 HRD524020:HRD524049 IAZ524020:IAZ524049 IKV524020:IKV524049 IUR524020:IUR524049 JEN524020:JEN524049 JOJ524020:JOJ524049 JYF524020:JYF524049 KIB524020:KIB524049 KRX524020:KRX524049 LBT524020:LBT524049 LLP524020:LLP524049 LVL524020:LVL524049 MFH524020:MFH524049 MPD524020:MPD524049 MYZ524020:MYZ524049 NIV524020:NIV524049 NSR524020:NSR524049 OCN524020:OCN524049 OMJ524020:OMJ524049 OWF524020:OWF524049 PGB524020:PGB524049 PPX524020:PPX524049 PZT524020:PZT524049 QJP524020:QJP524049 QTL524020:QTL524049 RDH524020:RDH524049 RND524020:RND524049 RWZ524020:RWZ524049 SGV524020:SGV524049 SQR524020:SQR524049 TAN524020:TAN524049 TKJ524020:TKJ524049 TUF524020:TUF524049 UEB524020:UEB524049 UNX524020:UNX524049 UXT524020:UXT524049 VHP524020:VHP524049 VRL524020:VRL524049 WBH524020:WBH524049 WLD524020:WLD524049 WUZ524020:WUZ524049 UEB851997:UEB852026 IN589556:IN589585 SJ589556:SJ589585 ACF589556:ACF589585 AMB589556:AMB589585 AVX589556:AVX589585 BFT589556:BFT589585 BPP589556:BPP589585 BZL589556:BZL589585 CJH589556:CJH589585 CTD589556:CTD589585 DCZ589556:DCZ589585 DMV589556:DMV589585 DWR589556:DWR589585 EGN589556:EGN589585 EQJ589556:EQJ589585 FAF589556:FAF589585 FKB589556:FKB589585 FTX589556:FTX589585 GDT589556:GDT589585 GNP589556:GNP589585 GXL589556:GXL589585 HHH589556:HHH589585 HRD589556:HRD589585 IAZ589556:IAZ589585 IKV589556:IKV589585 IUR589556:IUR589585 JEN589556:JEN589585 JOJ589556:JOJ589585 JYF589556:JYF589585 KIB589556:KIB589585 KRX589556:KRX589585 LBT589556:LBT589585 LLP589556:LLP589585 LVL589556:LVL589585 MFH589556:MFH589585 MPD589556:MPD589585 MYZ589556:MYZ589585 NIV589556:NIV589585 NSR589556:NSR589585 OCN589556:OCN589585 OMJ589556:OMJ589585 OWF589556:OWF589585 PGB589556:PGB589585 PPX589556:PPX589585 PZT589556:PZT589585 QJP589556:QJP589585 QTL589556:QTL589585 RDH589556:RDH589585 RND589556:RND589585 RWZ589556:RWZ589585 SGV589556:SGV589585 SQR589556:SQR589585 TAN589556:TAN589585 TKJ589556:TKJ589585 TUF589556:TUF589585 UEB589556:UEB589585 UNX589556:UNX589585 UXT589556:UXT589585 VHP589556:VHP589585 VRL589556:VRL589585 WBH589556:WBH589585 WLD589556:WLD589585 WUZ589556:WUZ589585 UNX851997:UNX852026 IN655092:IN655121 SJ655092:SJ655121 ACF655092:ACF655121 AMB655092:AMB655121 AVX655092:AVX655121 BFT655092:BFT655121 BPP655092:BPP655121 BZL655092:BZL655121 CJH655092:CJH655121 CTD655092:CTD655121 DCZ655092:DCZ655121 DMV655092:DMV655121 DWR655092:DWR655121 EGN655092:EGN655121 EQJ655092:EQJ655121 FAF655092:FAF655121 FKB655092:FKB655121 FTX655092:FTX655121 GDT655092:GDT655121 GNP655092:GNP655121 GXL655092:GXL655121 HHH655092:HHH655121 HRD655092:HRD655121 IAZ655092:IAZ655121 IKV655092:IKV655121 IUR655092:IUR655121 JEN655092:JEN655121 JOJ655092:JOJ655121 JYF655092:JYF655121 KIB655092:KIB655121 KRX655092:KRX655121 LBT655092:LBT655121 LLP655092:LLP655121 LVL655092:LVL655121 MFH655092:MFH655121 MPD655092:MPD655121 MYZ655092:MYZ655121 NIV655092:NIV655121 NSR655092:NSR655121 OCN655092:OCN655121 OMJ655092:OMJ655121 OWF655092:OWF655121 PGB655092:PGB655121 PPX655092:PPX655121 PZT655092:PZT655121 QJP655092:QJP655121 QTL655092:QTL655121 RDH655092:RDH655121 RND655092:RND655121 RWZ655092:RWZ655121 SGV655092:SGV655121 SQR655092:SQR655121 TAN655092:TAN655121 TKJ655092:TKJ655121 TUF655092:TUF655121 UEB655092:UEB655121 UNX655092:UNX655121 UXT655092:UXT655121 VHP655092:VHP655121 VRL655092:VRL655121 WBH655092:WBH655121 WLD655092:WLD655121 WUZ655092:WUZ655121 UXT851997:UXT852026 IN720628:IN720657 SJ720628:SJ720657 ACF720628:ACF720657 AMB720628:AMB720657 AVX720628:AVX720657 BFT720628:BFT720657 BPP720628:BPP720657 BZL720628:BZL720657 CJH720628:CJH720657 CTD720628:CTD720657 DCZ720628:DCZ720657 DMV720628:DMV720657 DWR720628:DWR720657 EGN720628:EGN720657 EQJ720628:EQJ720657 FAF720628:FAF720657 FKB720628:FKB720657 FTX720628:FTX720657 GDT720628:GDT720657 GNP720628:GNP720657 GXL720628:GXL720657 HHH720628:HHH720657 HRD720628:HRD720657 IAZ720628:IAZ720657 IKV720628:IKV720657 IUR720628:IUR720657 JEN720628:JEN720657 JOJ720628:JOJ720657 JYF720628:JYF720657 KIB720628:KIB720657 KRX720628:KRX720657 LBT720628:LBT720657 LLP720628:LLP720657 LVL720628:LVL720657 MFH720628:MFH720657 MPD720628:MPD720657 MYZ720628:MYZ720657 NIV720628:NIV720657 NSR720628:NSR720657 OCN720628:OCN720657 OMJ720628:OMJ720657 OWF720628:OWF720657 PGB720628:PGB720657 PPX720628:PPX720657 PZT720628:PZT720657 QJP720628:QJP720657 QTL720628:QTL720657 RDH720628:RDH720657 RND720628:RND720657 RWZ720628:RWZ720657 SGV720628:SGV720657 SQR720628:SQR720657 TAN720628:TAN720657 TKJ720628:TKJ720657 TUF720628:TUF720657 UEB720628:UEB720657 UNX720628:UNX720657 UXT720628:UXT720657 VHP720628:VHP720657 VRL720628:VRL720657 WBH720628:WBH720657 WLD720628:WLD720657 WUZ720628:WUZ720657 VHP851997:VHP852026 IN786164:IN786193 SJ786164:SJ786193 ACF786164:ACF786193 AMB786164:AMB786193 AVX786164:AVX786193 BFT786164:BFT786193 BPP786164:BPP786193 BZL786164:BZL786193 CJH786164:CJH786193 CTD786164:CTD786193 DCZ786164:DCZ786193 DMV786164:DMV786193 DWR786164:DWR786193 EGN786164:EGN786193 EQJ786164:EQJ786193 FAF786164:FAF786193 FKB786164:FKB786193 FTX786164:FTX786193 GDT786164:GDT786193 GNP786164:GNP786193 GXL786164:GXL786193 HHH786164:HHH786193 HRD786164:HRD786193 IAZ786164:IAZ786193 IKV786164:IKV786193 IUR786164:IUR786193 JEN786164:JEN786193 JOJ786164:JOJ786193 JYF786164:JYF786193 KIB786164:KIB786193 KRX786164:KRX786193 LBT786164:LBT786193 LLP786164:LLP786193 LVL786164:LVL786193 MFH786164:MFH786193 MPD786164:MPD786193 MYZ786164:MYZ786193 NIV786164:NIV786193 NSR786164:NSR786193 OCN786164:OCN786193 OMJ786164:OMJ786193 OWF786164:OWF786193 PGB786164:PGB786193 PPX786164:PPX786193 PZT786164:PZT786193 QJP786164:QJP786193 QTL786164:QTL786193 RDH786164:RDH786193 RND786164:RND786193 RWZ786164:RWZ786193 SGV786164:SGV786193 SQR786164:SQR786193 TAN786164:TAN786193 TKJ786164:TKJ786193 TUF786164:TUF786193 UEB786164:UEB786193 UNX786164:UNX786193 UXT786164:UXT786193 VHP786164:VHP786193 VRL786164:VRL786193 WBH786164:WBH786193 WLD786164:WLD786193 WUZ786164:WUZ786193 VRL851997:VRL852026 IN851700:IN851729 SJ851700:SJ851729 ACF851700:ACF851729 AMB851700:AMB851729 AVX851700:AVX851729 BFT851700:BFT851729 BPP851700:BPP851729 BZL851700:BZL851729 CJH851700:CJH851729 CTD851700:CTD851729 DCZ851700:DCZ851729 DMV851700:DMV851729 DWR851700:DWR851729 EGN851700:EGN851729 EQJ851700:EQJ851729 FAF851700:FAF851729 FKB851700:FKB851729 FTX851700:FTX851729 GDT851700:GDT851729 GNP851700:GNP851729 GXL851700:GXL851729 HHH851700:HHH851729 HRD851700:HRD851729 IAZ851700:IAZ851729 IKV851700:IKV851729 IUR851700:IUR851729 JEN851700:JEN851729 JOJ851700:JOJ851729 JYF851700:JYF851729 KIB851700:KIB851729 KRX851700:KRX851729 LBT851700:LBT851729 LLP851700:LLP851729 LVL851700:LVL851729 MFH851700:MFH851729 MPD851700:MPD851729 MYZ851700:MYZ851729 NIV851700:NIV851729 NSR851700:NSR851729 OCN851700:OCN851729 OMJ851700:OMJ851729 OWF851700:OWF851729 PGB851700:PGB851729 PPX851700:PPX851729 PZT851700:PZT851729 QJP851700:QJP851729 QTL851700:QTL851729 RDH851700:RDH851729 RND851700:RND851729 RWZ851700:RWZ851729 SGV851700:SGV851729 SQR851700:SQR851729 TAN851700:TAN851729 TKJ851700:TKJ851729 TUF851700:TUF851729 UEB851700:UEB851729 UNX851700:UNX851729 UXT851700:UXT851729 VHP851700:VHP851729 VRL851700:VRL851729 WBH851700:WBH851729 WLD851700:WLD851729 WUZ851700:WUZ851729 WBH851997:WBH852026 IN917236:IN917265 SJ917236:SJ917265 ACF917236:ACF917265 AMB917236:AMB917265 AVX917236:AVX917265 BFT917236:BFT917265 BPP917236:BPP917265 BZL917236:BZL917265 CJH917236:CJH917265 CTD917236:CTD917265 DCZ917236:DCZ917265 DMV917236:DMV917265 DWR917236:DWR917265 EGN917236:EGN917265 EQJ917236:EQJ917265 FAF917236:FAF917265 FKB917236:FKB917265 FTX917236:FTX917265 GDT917236:GDT917265 GNP917236:GNP917265 GXL917236:GXL917265 HHH917236:HHH917265 HRD917236:HRD917265 IAZ917236:IAZ917265 IKV917236:IKV917265 IUR917236:IUR917265 JEN917236:JEN917265 JOJ917236:JOJ917265 JYF917236:JYF917265 KIB917236:KIB917265 KRX917236:KRX917265 LBT917236:LBT917265 LLP917236:LLP917265 LVL917236:LVL917265 MFH917236:MFH917265 MPD917236:MPD917265 MYZ917236:MYZ917265 NIV917236:NIV917265 NSR917236:NSR917265 OCN917236:OCN917265 OMJ917236:OMJ917265 OWF917236:OWF917265 PGB917236:PGB917265 PPX917236:PPX917265 PZT917236:PZT917265 QJP917236:QJP917265 QTL917236:QTL917265 RDH917236:RDH917265 RND917236:RND917265 RWZ917236:RWZ917265 SGV917236:SGV917265 SQR917236:SQR917265 TAN917236:TAN917265 TKJ917236:TKJ917265 TUF917236:TUF917265 UEB917236:UEB917265 UNX917236:UNX917265 UXT917236:UXT917265 VHP917236:VHP917265 VRL917236:VRL917265 WBH917236:WBH917265 WLD917236:WLD917265 WUZ917236:WUZ917265 WLD851997:WLD852026 IN982772:IN982801 SJ982772:SJ982801 ACF982772:ACF982801 AMB982772:AMB982801 AVX982772:AVX982801 BFT982772:BFT982801 BPP982772:BPP982801 BZL982772:BZL982801 CJH982772:CJH982801 CTD982772:CTD982801 DCZ982772:DCZ982801 DMV982772:DMV982801 DWR982772:DWR982801 EGN982772:EGN982801 EQJ982772:EQJ982801 FAF982772:FAF982801 FKB982772:FKB982801 FTX982772:FTX982801 GDT982772:GDT982801 GNP982772:GNP982801 GXL982772:GXL982801 HHH982772:HHH982801 HRD982772:HRD982801 IAZ982772:IAZ982801 IKV982772:IKV982801 IUR982772:IUR982801 JEN982772:JEN982801 JOJ982772:JOJ982801 JYF982772:JYF982801 KIB982772:KIB982801 KRX982772:KRX982801 LBT982772:LBT982801 LLP982772:LLP982801 LVL982772:LVL982801 MFH982772:MFH982801 MPD982772:MPD982801 MYZ982772:MYZ982801 NIV982772:NIV982801 NSR982772:NSR982801 OCN982772:OCN982801 OMJ982772:OMJ982801 OWF982772:OWF982801 PGB982772:PGB982801 PPX982772:PPX982801 PZT982772:PZT982801 QJP982772:QJP982801 QTL982772:QTL982801 RDH982772:RDH982801 RND982772:RND982801 RWZ982772:RWZ982801 SGV982772:SGV982801 SQR982772:SQR982801 TAN982772:TAN982801 TKJ982772:TKJ982801 TUF982772:TUF982801 UEB982772:UEB982801 UNX982772:UNX982801 UXT982772:UXT982801 VHP982772:VHP982801 VRL982772:VRL982801 WBH982772:WBH982801 WLD982772:WLD982801 WUZ982772:WUZ982801 WUZ851997:WUZ852026 WBH983069:WBH983098 IN65301:IN65330 SJ65301:SJ65330 ACF65301:ACF65330 AMB65301:AMB65330 AVX65301:AVX65330 BFT65301:BFT65330 BPP65301:BPP65330 BZL65301:BZL65330 CJH65301:CJH65330 CTD65301:CTD65330 DCZ65301:DCZ65330 DMV65301:DMV65330 DWR65301:DWR65330 EGN65301:EGN65330 EQJ65301:EQJ65330 FAF65301:FAF65330 FKB65301:FKB65330 FTX65301:FTX65330 GDT65301:GDT65330 GNP65301:GNP65330 GXL65301:GXL65330 HHH65301:HHH65330 HRD65301:HRD65330 IAZ65301:IAZ65330 IKV65301:IKV65330 IUR65301:IUR65330 JEN65301:JEN65330 JOJ65301:JOJ65330 JYF65301:JYF65330 KIB65301:KIB65330 KRX65301:KRX65330 LBT65301:LBT65330 LLP65301:LLP65330 LVL65301:LVL65330 MFH65301:MFH65330 MPD65301:MPD65330 MYZ65301:MYZ65330 NIV65301:NIV65330 NSR65301:NSR65330 OCN65301:OCN65330 OMJ65301:OMJ65330 OWF65301:OWF65330 PGB65301:PGB65330 PPX65301:PPX65330 PZT65301:PZT65330 QJP65301:QJP65330 QTL65301:QTL65330 RDH65301:RDH65330 RND65301:RND65330 RWZ65301:RWZ65330 SGV65301:SGV65330 SQR65301:SQR65330 TAN65301:TAN65330 TKJ65301:TKJ65330 TUF65301:TUF65330 UEB65301:UEB65330 UNX65301:UNX65330 UXT65301:UXT65330 VHP65301:VHP65330 VRL65301:VRL65330 WBH65301:WBH65330 WLD65301:WLD65330 WUZ65301:WUZ65330 IN917533:IN917562 IN130837:IN130866 SJ130837:SJ130866 ACF130837:ACF130866 AMB130837:AMB130866 AVX130837:AVX130866 BFT130837:BFT130866 BPP130837:BPP130866 BZL130837:BZL130866 CJH130837:CJH130866 CTD130837:CTD130866 DCZ130837:DCZ130866 DMV130837:DMV130866 DWR130837:DWR130866 EGN130837:EGN130866 EQJ130837:EQJ130866 FAF130837:FAF130866 FKB130837:FKB130866 FTX130837:FTX130866 GDT130837:GDT130866 GNP130837:GNP130866 GXL130837:GXL130866 HHH130837:HHH130866 HRD130837:HRD130866 IAZ130837:IAZ130866 IKV130837:IKV130866 IUR130837:IUR130866 JEN130837:JEN130866 JOJ130837:JOJ130866 JYF130837:JYF130866 KIB130837:KIB130866 KRX130837:KRX130866 LBT130837:LBT130866 LLP130837:LLP130866 LVL130837:LVL130866 MFH130837:MFH130866 MPD130837:MPD130866 MYZ130837:MYZ130866 NIV130837:NIV130866 NSR130837:NSR130866 OCN130837:OCN130866 OMJ130837:OMJ130866 OWF130837:OWF130866 PGB130837:PGB130866 PPX130837:PPX130866 PZT130837:PZT130866 QJP130837:QJP130866 QTL130837:QTL130866 RDH130837:RDH130866 RND130837:RND130866 RWZ130837:RWZ130866 SGV130837:SGV130866 SQR130837:SQR130866 TAN130837:TAN130866 TKJ130837:TKJ130866 TUF130837:TUF130866 UEB130837:UEB130866 UNX130837:UNX130866 UXT130837:UXT130866 VHP130837:VHP130866 VRL130837:VRL130866 WBH130837:WBH130866 WLD130837:WLD130866 WUZ130837:WUZ130866 SJ917533:SJ917562 IN196373:IN196402 SJ196373:SJ196402 ACF196373:ACF196402 AMB196373:AMB196402 AVX196373:AVX196402 BFT196373:BFT196402 BPP196373:BPP196402 BZL196373:BZL196402 CJH196373:CJH196402 CTD196373:CTD196402 DCZ196373:DCZ196402 DMV196373:DMV196402 DWR196373:DWR196402 EGN196373:EGN196402 EQJ196373:EQJ196402 FAF196373:FAF196402 FKB196373:FKB196402 FTX196373:FTX196402 GDT196373:GDT196402 GNP196373:GNP196402 GXL196373:GXL196402 HHH196373:HHH196402 HRD196373:HRD196402 IAZ196373:IAZ196402 IKV196373:IKV196402 IUR196373:IUR196402 JEN196373:JEN196402 JOJ196373:JOJ196402 JYF196373:JYF196402 KIB196373:KIB196402 KRX196373:KRX196402 LBT196373:LBT196402 LLP196373:LLP196402 LVL196373:LVL196402 MFH196373:MFH196402 MPD196373:MPD196402 MYZ196373:MYZ196402 NIV196373:NIV196402 NSR196373:NSR196402 OCN196373:OCN196402 OMJ196373:OMJ196402 OWF196373:OWF196402 PGB196373:PGB196402 PPX196373:PPX196402 PZT196373:PZT196402 QJP196373:QJP196402 QTL196373:QTL196402 RDH196373:RDH196402 RND196373:RND196402 RWZ196373:RWZ196402 SGV196373:SGV196402 SQR196373:SQR196402 TAN196373:TAN196402 TKJ196373:TKJ196402 TUF196373:TUF196402 UEB196373:UEB196402 UNX196373:UNX196402 UXT196373:UXT196402 VHP196373:VHP196402 VRL196373:VRL196402 WBH196373:WBH196402 WLD196373:WLD196402 WUZ196373:WUZ196402 ACF917533:ACF917562 IN261909:IN261938 SJ261909:SJ261938 ACF261909:ACF261938 AMB261909:AMB261938 AVX261909:AVX261938 BFT261909:BFT261938 BPP261909:BPP261938 BZL261909:BZL261938 CJH261909:CJH261938 CTD261909:CTD261938 DCZ261909:DCZ261938 DMV261909:DMV261938 DWR261909:DWR261938 EGN261909:EGN261938 EQJ261909:EQJ261938 FAF261909:FAF261938 FKB261909:FKB261938 FTX261909:FTX261938 GDT261909:GDT261938 GNP261909:GNP261938 GXL261909:GXL261938 HHH261909:HHH261938 HRD261909:HRD261938 IAZ261909:IAZ261938 IKV261909:IKV261938 IUR261909:IUR261938 JEN261909:JEN261938 JOJ261909:JOJ261938 JYF261909:JYF261938 KIB261909:KIB261938 KRX261909:KRX261938 LBT261909:LBT261938 LLP261909:LLP261938 LVL261909:LVL261938 MFH261909:MFH261938 MPD261909:MPD261938 MYZ261909:MYZ261938 NIV261909:NIV261938 NSR261909:NSR261938 OCN261909:OCN261938 OMJ261909:OMJ261938 OWF261909:OWF261938 PGB261909:PGB261938 PPX261909:PPX261938 PZT261909:PZT261938 QJP261909:QJP261938 QTL261909:QTL261938 RDH261909:RDH261938 RND261909:RND261938 RWZ261909:RWZ261938 SGV261909:SGV261938 SQR261909:SQR261938 TAN261909:TAN261938 TKJ261909:TKJ261938 TUF261909:TUF261938 UEB261909:UEB261938 UNX261909:UNX261938 UXT261909:UXT261938 VHP261909:VHP261938 VRL261909:VRL261938 WBH261909:WBH261938 WLD261909:WLD261938 WUZ261909:WUZ261938 AMB917533:AMB917562 IN327445:IN327474 SJ327445:SJ327474 ACF327445:ACF327474 AMB327445:AMB327474 AVX327445:AVX327474 BFT327445:BFT327474 BPP327445:BPP327474 BZL327445:BZL327474 CJH327445:CJH327474 CTD327445:CTD327474 DCZ327445:DCZ327474 DMV327445:DMV327474 DWR327445:DWR327474 EGN327445:EGN327474 EQJ327445:EQJ327474 FAF327445:FAF327474 FKB327445:FKB327474 FTX327445:FTX327474 GDT327445:GDT327474 GNP327445:GNP327474 GXL327445:GXL327474 HHH327445:HHH327474 HRD327445:HRD327474 IAZ327445:IAZ327474 IKV327445:IKV327474 IUR327445:IUR327474 JEN327445:JEN327474 JOJ327445:JOJ327474 JYF327445:JYF327474 KIB327445:KIB327474 KRX327445:KRX327474 LBT327445:LBT327474 LLP327445:LLP327474 LVL327445:LVL327474 MFH327445:MFH327474 MPD327445:MPD327474 MYZ327445:MYZ327474 NIV327445:NIV327474 NSR327445:NSR327474 OCN327445:OCN327474 OMJ327445:OMJ327474 OWF327445:OWF327474 PGB327445:PGB327474 PPX327445:PPX327474 PZT327445:PZT327474 QJP327445:QJP327474 QTL327445:QTL327474 RDH327445:RDH327474 RND327445:RND327474 RWZ327445:RWZ327474 SGV327445:SGV327474 SQR327445:SQR327474 TAN327445:TAN327474 TKJ327445:TKJ327474 TUF327445:TUF327474 UEB327445:UEB327474 UNX327445:UNX327474 UXT327445:UXT327474 VHP327445:VHP327474 VRL327445:VRL327474 WBH327445:WBH327474 WLD327445:WLD327474 WUZ327445:WUZ327474 AVX917533:AVX917562 IN392981:IN393010 SJ392981:SJ393010 ACF392981:ACF393010 AMB392981:AMB393010 AVX392981:AVX393010 BFT392981:BFT393010 BPP392981:BPP393010 BZL392981:BZL393010 CJH392981:CJH393010 CTD392981:CTD393010 DCZ392981:DCZ393010 DMV392981:DMV393010 DWR392981:DWR393010 EGN392981:EGN393010 EQJ392981:EQJ393010 FAF392981:FAF393010 FKB392981:FKB393010 FTX392981:FTX393010 GDT392981:GDT393010 GNP392981:GNP393010 GXL392981:GXL393010 HHH392981:HHH393010 HRD392981:HRD393010 IAZ392981:IAZ393010 IKV392981:IKV393010 IUR392981:IUR393010 JEN392981:JEN393010 JOJ392981:JOJ393010 JYF392981:JYF393010 KIB392981:KIB393010 KRX392981:KRX393010 LBT392981:LBT393010 LLP392981:LLP393010 LVL392981:LVL393010 MFH392981:MFH393010 MPD392981:MPD393010 MYZ392981:MYZ393010 NIV392981:NIV393010 NSR392981:NSR393010 OCN392981:OCN393010 OMJ392981:OMJ393010 OWF392981:OWF393010 PGB392981:PGB393010 PPX392981:PPX393010 PZT392981:PZT393010 QJP392981:QJP393010 QTL392981:QTL393010 RDH392981:RDH393010 RND392981:RND393010 RWZ392981:RWZ393010 SGV392981:SGV393010 SQR392981:SQR393010 TAN392981:TAN393010 TKJ392981:TKJ393010 TUF392981:TUF393010 UEB392981:UEB393010 UNX392981:UNX393010 UXT392981:UXT393010 VHP392981:VHP393010 VRL392981:VRL393010 WBH392981:WBH393010 WLD392981:WLD393010 WUZ392981:WUZ393010 BFT917533:BFT917562 IN458517:IN458546 SJ458517:SJ458546 ACF458517:ACF458546 AMB458517:AMB458546 AVX458517:AVX458546 BFT458517:BFT458546 BPP458517:BPP458546 BZL458517:BZL458546 CJH458517:CJH458546 CTD458517:CTD458546 DCZ458517:DCZ458546 DMV458517:DMV458546 DWR458517:DWR458546 EGN458517:EGN458546 EQJ458517:EQJ458546 FAF458517:FAF458546 FKB458517:FKB458546 FTX458517:FTX458546 GDT458517:GDT458546 GNP458517:GNP458546 GXL458517:GXL458546 HHH458517:HHH458546 HRD458517:HRD458546 IAZ458517:IAZ458546 IKV458517:IKV458546 IUR458517:IUR458546 JEN458517:JEN458546 JOJ458517:JOJ458546 JYF458517:JYF458546 KIB458517:KIB458546 KRX458517:KRX458546 LBT458517:LBT458546 LLP458517:LLP458546 LVL458517:LVL458546 MFH458517:MFH458546 MPD458517:MPD458546 MYZ458517:MYZ458546 NIV458517:NIV458546 NSR458517:NSR458546 OCN458517:OCN458546 OMJ458517:OMJ458546 OWF458517:OWF458546 PGB458517:PGB458546 PPX458517:PPX458546 PZT458517:PZT458546 QJP458517:QJP458546 QTL458517:QTL458546 RDH458517:RDH458546 RND458517:RND458546 RWZ458517:RWZ458546 SGV458517:SGV458546 SQR458517:SQR458546 TAN458517:TAN458546 TKJ458517:TKJ458546 TUF458517:TUF458546 UEB458517:UEB458546 UNX458517:UNX458546 UXT458517:UXT458546 VHP458517:VHP458546 VRL458517:VRL458546 WBH458517:WBH458546 WLD458517:WLD458546 WUZ458517:WUZ458546 BPP917533:BPP917562 IN524053:IN524082 SJ524053:SJ524082 ACF524053:ACF524082 AMB524053:AMB524082 AVX524053:AVX524082 BFT524053:BFT524082 BPP524053:BPP524082 BZL524053:BZL524082 CJH524053:CJH524082 CTD524053:CTD524082 DCZ524053:DCZ524082 DMV524053:DMV524082 DWR524053:DWR524082 EGN524053:EGN524082 EQJ524053:EQJ524082 FAF524053:FAF524082 FKB524053:FKB524082 FTX524053:FTX524082 GDT524053:GDT524082 GNP524053:GNP524082 GXL524053:GXL524082 HHH524053:HHH524082 HRD524053:HRD524082 IAZ524053:IAZ524082 IKV524053:IKV524082 IUR524053:IUR524082 JEN524053:JEN524082 JOJ524053:JOJ524082 JYF524053:JYF524082 KIB524053:KIB524082 KRX524053:KRX524082 LBT524053:LBT524082 LLP524053:LLP524082 LVL524053:LVL524082 MFH524053:MFH524082 MPD524053:MPD524082 MYZ524053:MYZ524082 NIV524053:NIV524082 NSR524053:NSR524082 OCN524053:OCN524082 OMJ524053:OMJ524082 OWF524053:OWF524082 PGB524053:PGB524082 PPX524053:PPX524082 PZT524053:PZT524082 QJP524053:QJP524082 QTL524053:QTL524082 RDH524053:RDH524082 RND524053:RND524082 RWZ524053:RWZ524082 SGV524053:SGV524082 SQR524053:SQR524082 TAN524053:TAN524082 TKJ524053:TKJ524082 TUF524053:TUF524082 UEB524053:UEB524082 UNX524053:UNX524082 UXT524053:UXT524082 VHP524053:VHP524082 VRL524053:VRL524082 WBH524053:WBH524082 WLD524053:WLD524082 WUZ524053:WUZ524082 BZL917533:BZL917562 IN589589:IN589618 SJ589589:SJ589618 ACF589589:ACF589618 AMB589589:AMB589618 AVX589589:AVX589618 BFT589589:BFT589618 BPP589589:BPP589618 BZL589589:BZL589618 CJH589589:CJH589618 CTD589589:CTD589618 DCZ589589:DCZ589618 DMV589589:DMV589618 DWR589589:DWR589618 EGN589589:EGN589618 EQJ589589:EQJ589618 FAF589589:FAF589618 FKB589589:FKB589618 FTX589589:FTX589618 GDT589589:GDT589618 GNP589589:GNP589618 GXL589589:GXL589618 HHH589589:HHH589618 HRD589589:HRD589618 IAZ589589:IAZ589618 IKV589589:IKV589618 IUR589589:IUR589618 JEN589589:JEN589618 JOJ589589:JOJ589618 JYF589589:JYF589618 KIB589589:KIB589618 KRX589589:KRX589618 LBT589589:LBT589618 LLP589589:LLP589618 LVL589589:LVL589618 MFH589589:MFH589618 MPD589589:MPD589618 MYZ589589:MYZ589618 NIV589589:NIV589618 NSR589589:NSR589618 OCN589589:OCN589618 OMJ589589:OMJ589618 OWF589589:OWF589618 PGB589589:PGB589618 PPX589589:PPX589618 PZT589589:PZT589618 QJP589589:QJP589618 QTL589589:QTL589618 RDH589589:RDH589618 RND589589:RND589618 RWZ589589:RWZ589618 SGV589589:SGV589618 SQR589589:SQR589618 TAN589589:TAN589618 TKJ589589:TKJ589618 TUF589589:TUF589618 UEB589589:UEB589618 UNX589589:UNX589618 UXT589589:UXT589618 VHP589589:VHP589618 VRL589589:VRL589618 WBH589589:WBH589618 WLD589589:WLD589618 WUZ589589:WUZ589618 CJH917533:CJH917562 IN655125:IN655154 SJ655125:SJ655154 ACF655125:ACF655154 AMB655125:AMB655154 AVX655125:AVX655154 BFT655125:BFT655154 BPP655125:BPP655154 BZL655125:BZL655154 CJH655125:CJH655154 CTD655125:CTD655154 DCZ655125:DCZ655154 DMV655125:DMV655154 DWR655125:DWR655154 EGN655125:EGN655154 EQJ655125:EQJ655154 FAF655125:FAF655154 FKB655125:FKB655154 FTX655125:FTX655154 GDT655125:GDT655154 GNP655125:GNP655154 GXL655125:GXL655154 HHH655125:HHH655154 HRD655125:HRD655154 IAZ655125:IAZ655154 IKV655125:IKV655154 IUR655125:IUR655154 JEN655125:JEN655154 JOJ655125:JOJ655154 JYF655125:JYF655154 KIB655125:KIB655154 KRX655125:KRX655154 LBT655125:LBT655154 LLP655125:LLP655154 LVL655125:LVL655154 MFH655125:MFH655154 MPD655125:MPD655154 MYZ655125:MYZ655154 NIV655125:NIV655154 NSR655125:NSR655154 OCN655125:OCN655154 OMJ655125:OMJ655154 OWF655125:OWF655154 PGB655125:PGB655154 PPX655125:PPX655154 PZT655125:PZT655154 QJP655125:QJP655154 QTL655125:QTL655154 RDH655125:RDH655154 RND655125:RND655154 RWZ655125:RWZ655154 SGV655125:SGV655154 SQR655125:SQR655154 TAN655125:TAN655154 TKJ655125:TKJ655154 TUF655125:TUF655154 UEB655125:UEB655154 UNX655125:UNX655154 UXT655125:UXT655154 VHP655125:VHP655154 VRL655125:VRL655154 WBH655125:WBH655154 WLD655125:WLD655154 WUZ655125:WUZ655154 CTD917533:CTD917562 IN720661:IN720690 SJ720661:SJ720690 ACF720661:ACF720690 AMB720661:AMB720690 AVX720661:AVX720690 BFT720661:BFT720690 BPP720661:BPP720690 BZL720661:BZL720690 CJH720661:CJH720690 CTD720661:CTD720690 DCZ720661:DCZ720690 DMV720661:DMV720690 DWR720661:DWR720690 EGN720661:EGN720690 EQJ720661:EQJ720690 FAF720661:FAF720690 FKB720661:FKB720690 FTX720661:FTX720690 GDT720661:GDT720690 GNP720661:GNP720690 GXL720661:GXL720690 HHH720661:HHH720690 HRD720661:HRD720690 IAZ720661:IAZ720690 IKV720661:IKV720690 IUR720661:IUR720690 JEN720661:JEN720690 JOJ720661:JOJ720690 JYF720661:JYF720690 KIB720661:KIB720690 KRX720661:KRX720690 LBT720661:LBT720690 LLP720661:LLP720690 LVL720661:LVL720690 MFH720661:MFH720690 MPD720661:MPD720690 MYZ720661:MYZ720690 NIV720661:NIV720690 NSR720661:NSR720690 OCN720661:OCN720690 OMJ720661:OMJ720690 OWF720661:OWF720690 PGB720661:PGB720690 PPX720661:PPX720690 PZT720661:PZT720690 QJP720661:QJP720690 QTL720661:QTL720690 RDH720661:RDH720690 RND720661:RND720690 RWZ720661:RWZ720690 SGV720661:SGV720690 SQR720661:SQR720690 TAN720661:TAN720690 TKJ720661:TKJ720690 TUF720661:TUF720690 UEB720661:UEB720690 UNX720661:UNX720690 UXT720661:UXT720690 VHP720661:VHP720690 VRL720661:VRL720690 WBH720661:WBH720690 WLD720661:WLD720690 WUZ720661:WUZ720690 DCZ917533:DCZ917562 IN786197:IN786226 SJ786197:SJ786226 ACF786197:ACF786226 AMB786197:AMB786226 AVX786197:AVX786226 BFT786197:BFT786226 BPP786197:BPP786226 BZL786197:BZL786226 CJH786197:CJH786226 CTD786197:CTD786226 DCZ786197:DCZ786226 DMV786197:DMV786226 DWR786197:DWR786226 EGN786197:EGN786226 EQJ786197:EQJ786226 FAF786197:FAF786226 FKB786197:FKB786226 FTX786197:FTX786226 GDT786197:GDT786226 GNP786197:GNP786226 GXL786197:GXL786226 HHH786197:HHH786226 HRD786197:HRD786226 IAZ786197:IAZ786226 IKV786197:IKV786226 IUR786197:IUR786226 JEN786197:JEN786226 JOJ786197:JOJ786226 JYF786197:JYF786226 KIB786197:KIB786226 KRX786197:KRX786226 LBT786197:LBT786226 LLP786197:LLP786226 LVL786197:LVL786226 MFH786197:MFH786226 MPD786197:MPD786226 MYZ786197:MYZ786226 NIV786197:NIV786226 NSR786197:NSR786226 OCN786197:OCN786226 OMJ786197:OMJ786226 OWF786197:OWF786226 PGB786197:PGB786226 PPX786197:PPX786226 PZT786197:PZT786226 QJP786197:QJP786226 QTL786197:QTL786226 RDH786197:RDH786226 RND786197:RND786226 RWZ786197:RWZ786226 SGV786197:SGV786226 SQR786197:SQR786226 TAN786197:TAN786226 TKJ786197:TKJ786226 TUF786197:TUF786226 UEB786197:UEB786226 UNX786197:UNX786226 UXT786197:UXT786226 VHP786197:VHP786226 VRL786197:VRL786226 WBH786197:WBH786226 WLD786197:WLD786226 WUZ786197:WUZ786226 DMV917533:DMV917562 IN851733:IN851762 SJ851733:SJ851762 ACF851733:ACF851762 AMB851733:AMB851762 AVX851733:AVX851762 BFT851733:BFT851762 BPP851733:BPP851762 BZL851733:BZL851762 CJH851733:CJH851762 CTD851733:CTD851762 DCZ851733:DCZ851762 DMV851733:DMV851762 DWR851733:DWR851762 EGN851733:EGN851762 EQJ851733:EQJ851762 FAF851733:FAF851762 FKB851733:FKB851762 FTX851733:FTX851762 GDT851733:GDT851762 GNP851733:GNP851762 GXL851733:GXL851762 HHH851733:HHH851762 HRD851733:HRD851762 IAZ851733:IAZ851762 IKV851733:IKV851762 IUR851733:IUR851762 JEN851733:JEN851762 JOJ851733:JOJ851762 JYF851733:JYF851762 KIB851733:KIB851762 KRX851733:KRX851762 LBT851733:LBT851762 LLP851733:LLP851762 LVL851733:LVL851762 MFH851733:MFH851762 MPD851733:MPD851762 MYZ851733:MYZ851762 NIV851733:NIV851762 NSR851733:NSR851762 OCN851733:OCN851762 OMJ851733:OMJ851762 OWF851733:OWF851762 PGB851733:PGB851762 PPX851733:PPX851762 PZT851733:PZT851762 QJP851733:QJP851762 QTL851733:QTL851762 RDH851733:RDH851762 RND851733:RND851762 RWZ851733:RWZ851762 SGV851733:SGV851762 SQR851733:SQR851762 TAN851733:TAN851762 TKJ851733:TKJ851762 TUF851733:TUF851762 UEB851733:UEB851762 UNX851733:UNX851762 UXT851733:UXT851762 VHP851733:VHP851762 VRL851733:VRL851762 WBH851733:WBH851762 WLD851733:WLD851762 WUZ851733:WUZ851762 DWR917533:DWR917562 IN917269:IN917298 SJ917269:SJ917298 ACF917269:ACF917298 AMB917269:AMB917298 AVX917269:AVX917298 BFT917269:BFT917298 BPP917269:BPP917298 BZL917269:BZL917298 CJH917269:CJH917298 CTD917269:CTD917298 DCZ917269:DCZ917298 DMV917269:DMV917298 DWR917269:DWR917298 EGN917269:EGN917298 EQJ917269:EQJ917298 FAF917269:FAF917298 FKB917269:FKB917298 FTX917269:FTX917298 GDT917269:GDT917298 GNP917269:GNP917298 GXL917269:GXL917298 HHH917269:HHH917298 HRD917269:HRD917298 IAZ917269:IAZ917298 IKV917269:IKV917298 IUR917269:IUR917298 JEN917269:JEN917298 JOJ917269:JOJ917298 JYF917269:JYF917298 KIB917269:KIB917298 KRX917269:KRX917298 LBT917269:LBT917298 LLP917269:LLP917298 LVL917269:LVL917298 MFH917269:MFH917298 MPD917269:MPD917298 MYZ917269:MYZ917298 NIV917269:NIV917298 NSR917269:NSR917298 OCN917269:OCN917298 OMJ917269:OMJ917298 OWF917269:OWF917298 PGB917269:PGB917298 PPX917269:PPX917298 PZT917269:PZT917298 QJP917269:QJP917298 QTL917269:QTL917298 RDH917269:RDH917298 RND917269:RND917298 RWZ917269:RWZ917298 SGV917269:SGV917298 SQR917269:SQR917298 TAN917269:TAN917298 TKJ917269:TKJ917298 TUF917269:TUF917298 UEB917269:UEB917298 UNX917269:UNX917298 UXT917269:UXT917298 VHP917269:VHP917298 VRL917269:VRL917298 WBH917269:WBH917298 WLD917269:WLD917298 WUZ917269:WUZ917298 EGN917533:EGN917562 IN982805:IN982834 SJ982805:SJ982834 ACF982805:ACF982834 AMB982805:AMB982834 AVX982805:AVX982834 BFT982805:BFT982834 BPP982805:BPP982834 BZL982805:BZL982834 CJH982805:CJH982834 CTD982805:CTD982834 DCZ982805:DCZ982834 DMV982805:DMV982834 DWR982805:DWR982834 EGN982805:EGN982834 EQJ982805:EQJ982834 FAF982805:FAF982834 FKB982805:FKB982834 FTX982805:FTX982834 GDT982805:GDT982834 GNP982805:GNP982834 GXL982805:GXL982834 HHH982805:HHH982834 HRD982805:HRD982834 IAZ982805:IAZ982834 IKV982805:IKV982834 IUR982805:IUR982834 JEN982805:JEN982834 JOJ982805:JOJ982834 JYF982805:JYF982834 KIB982805:KIB982834 KRX982805:KRX982834 LBT982805:LBT982834 LLP982805:LLP982834 LVL982805:LVL982834 MFH982805:MFH982834 MPD982805:MPD982834 MYZ982805:MYZ982834 NIV982805:NIV982834 NSR982805:NSR982834 OCN982805:OCN982834 OMJ982805:OMJ982834 OWF982805:OWF982834 PGB982805:PGB982834 PPX982805:PPX982834 PZT982805:PZT982834 QJP982805:QJP982834 QTL982805:QTL982834 RDH982805:RDH982834 RND982805:RND982834 RWZ982805:RWZ982834 SGV982805:SGV982834 SQR982805:SQR982834 TAN982805:TAN982834 TKJ982805:TKJ982834 TUF982805:TUF982834 UEB982805:UEB982834 UNX982805:UNX982834 UXT982805:UXT982834 VHP982805:VHP982834 VRL982805:VRL982834 WBH982805:WBH982834 WLD982805:WLD982834 WUZ982805:WUZ982834 EQJ917533:EQJ917562 FAF917533:FAF917562 IN65334:IN65363 SJ65334:SJ65363 ACF65334:ACF65363 AMB65334:AMB65363 AVX65334:AVX65363 BFT65334:BFT65363 BPP65334:BPP65363 BZL65334:BZL65363 CJH65334:CJH65363 CTD65334:CTD65363 DCZ65334:DCZ65363 DMV65334:DMV65363 DWR65334:DWR65363 EGN65334:EGN65363 EQJ65334:EQJ65363 FAF65334:FAF65363 FKB65334:FKB65363 FTX65334:FTX65363 GDT65334:GDT65363 GNP65334:GNP65363 GXL65334:GXL65363 HHH65334:HHH65363 HRD65334:HRD65363 IAZ65334:IAZ65363 IKV65334:IKV65363 IUR65334:IUR65363 JEN65334:JEN65363 JOJ65334:JOJ65363 JYF65334:JYF65363 KIB65334:KIB65363 KRX65334:KRX65363 LBT65334:LBT65363 LLP65334:LLP65363 LVL65334:LVL65363 MFH65334:MFH65363 MPD65334:MPD65363 MYZ65334:MYZ65363 NIV65334:NIV65363 NSR65334:NSR65363 OCN65334:OCN65363 OMJ65334:OMJ65363 OWF65334:OWF65363 PGB65334:PGB65363 PPX65334:PPX65363 PZT65334:PZT65363 QJP65334:QJP65363 QTL65334:QTL65363 RDH65334:RDH65363 RND65334:RND65363 RWZ65334:RWZ65363 SGV65334:SGV65363 SQR65334:SQR65363 TAN65334:TAN65363 TKJ65334:TKJ65363 TUF65334:TUF65363 UEB65334:UEB65363 UNX65334:UNX65363 UXT65334:UXT65363 VHP65334:VHP65363 VRL65334:VRL65363 WBH65334:WBH65363 WLD65334:WLD65363 WUZ65334:WUZ65363 FKB917533:FKB917562 IN130870:IN130899 SJ130870:SJ130899 ACF130870:ACF130899 AMB130870:AMB130899 AVX130870:AVX130899 BFT130870:BFT130899 BPP130870:BPP130899 BZL130870:BZL130899 CJH130870:CJH130899 CTD130870:CTD130899 DCZ130870:DCZ130899 DMV130870:DMV130899 DWR130870:DWR130899 EGN130870:EGN130899 EQJ130870:EQJ130899 FAF130870:FAF130899 FKB130870:FKB130899 FTX130870:FTX130899 GDT130870:GDT130899 GNP130870:GNP130899 GXL130870:GXL130899 HHH130870:HHH130899 HRD130870:HRD130899 IAZ130870:IAZ130899 IKV130870:IKV130899 IUR130870:IUR130899 JEN130870:JEN130899 JOJ130870:JOJ130899 JYF130870:JYF130899 KIB130870:KIB130899 KRX130870:KRX130899 LBT130870:LBT130899 LLP130870:LLP130899 LVL130870:LVL130899 MFH130870:MFH130899 MPD130870:MPD130899 MYZ130870:MYZ130899 NIV130870:NIV130899 NSR130870:NSR130899 OCN130870:OCN130899 OMJ130870:OMJ130899 OWF130870:OWF130899 PGB130870:PGB130899 PPX130870:PPX130899 PZT130870:PZT130899 QJP130870:QJP130899 QTL130870:QTL130899 RDH130870:RDH130899 RND130870:RND130899 RWZ130870:RWZ130899 SGV130870:SGV130899 SQR130870:SQR130899 TAN130870:TAN130899 TKJ130870:TKJ130899 TUF130870:TUF130899 UEB130870:UEB130899 UNX130870:UNX130899 UXT130870:UXT130899 VHP130870:VHP130899 VRL130870:VRL130899 WBH130870:WBH130899 WLD130870:WLD130899 WUZ130870:WUZ130899 FTX917533:FTX917562 IN196406:IN196435 SJ196406:SJ196435 ACF196406:ACF196435 AMB196406:AMB196435 AVX196406:AVX196435 BFT196406:BFT196435 BPP196406:BPP196435 BZL196406:BZL196435 CJH196406:CJH196435 CTD196406:CTD196435 DCZ196406:DCZ196435 DMV196406:DMV196435 DWR196406:DWR196435 EGN196406:EGN196435 EQJ196406:EQJ196435 FAF196406:FAF196435 FKB196406:FKB196435 FTX196406:FTX196435 GDT196406:GDT196435 GNP196406:GNP196435 GXL196406:GXL196435 HHH196406:HHH196435 HRD196406:HRD196435 IAZ196406:IAZ196435 IKV196406:IKV196435 IUR196406:IUR196435 JEN196406:JEN196435 JOJ196406:JOJ196435 JYF196406:JYF196435 KIB196406:KIB196435 KRX196406:KRX196435 LBT196406:LBT196435 LLP196406:LLP196435 LVL196406:LVL196435 MFH196406:MFH196435 MPD196406:MPD196435 MYZ196406:MYZ196435 NIV196406:NIV196435 NSR196406:NSR196435 OCN196406:OCN196435 OMJ196406:OMJ196435 OWF196406:OWF196435 PGB196406:PGB196435 PPX196406:PPX196435 PZT196406:PZT196435 QJP196406:QJP196435 QTL196406:QTL196435 RDH196406:RDH196435 RND196406:RND196435 RWZ196406:RWZ196435 SGV196406:SGV196435 SQR196406:SQR196435 TAN196406:TAN196435 TKJ196406:TKJ196435 TUF196406:TUF196435 UEB196406:UEB196435 UNX196406:UNX196435 UXT196406:UXT196435 VHP196406:VHP196435 VRL196406:VRL196435 WBH196406:WBH196435 WLD196406:WLD196435 WUZ196406:WUZ196435 GDT917533:GDT917562 IN261942:IN261971 SJ261942:SJ261971 ACF261942:ACF261971 AMB261942:AMB261971 AVX261942:AVX261971 BFT261942:BFT261971 BPP261942:BPP261971 BZL261942:BZL261971 CJH261942:CJH261971 CTD261942:CTD261971 DCZ261942:DCZ261971 DMV261942:DMV261971 DWR261942:DWR261971 EGN261942:EGN261971 EQJ261942:EQJ261971 FAF261942:FAF261971 FKB261942:FKB261971 FTX261942:FTX261971 GDT261942:GDT261971 GNP261942:GNP261971 GXL261942:GXL261971 HHH261942:HHH261971 HRD261942:HRD261971 IAZ261942:IAZ261971 IKV261942:IKV261971 IUR261942:IUR261971 JEN261942:JEN261971 JOJ261942:JOJ261971 JYF261942:JYF261971 KIB261942:KIB261971 KRX261942:KRX261971 LBT261942:LBT261971 LLP261942:LLP261971 LVL261942:LVL261971 MFH261942:MFH261971 MPD261942:MPD261971 MYZ261942:MYZ261971 NIV261942:NIV261971 NSR261942:NSR261971 OCN261942:OCN261971 OMJ261942:OMJ261971 OWF261942:OWF261971 PGB261942:PGB261971 PPX261942:PPX261971 PZT261942:PZT261971 QJP261942:QJP261971 QTL261942:QTL261971 RDH261942:RDH261971 RND261942:RND261971 RWZ261942:RWZ261971 SGV261942:SGV261971 SQR261942:SQR261971 TAN261942:TAN261971 TKJ261942:TKJ261971 TUF261942:TUF261971 UEB261942:UEB261971 UNX261942:UNX261971 UXT261942:UXT261971 VHP261942:VHP261971 VRL261942:VRL261971 WBH261942:WBH261971 WLD261942:WLD261971 WUZ261942:WUZ261971 GNP917533:GNP917562 IN327478:IN327507 SJ327478:SJ327507 ACF327478:ACF327507 AMB327478:AMB327507 AVX327478:AVX327507 BFT327478:BFT327507 BPP327478:BPP327507 BZL327478:BZL327507 CJH327478:CJH327507 CTD327478:CTD327507 DCZ327478:DCZ327507 DMV327478:DMV327507 DWR327478:DWR327507 EGN327478:EGN327507 EQJ327478:EQJ327507 FAF327478:FAF327507 FKB327478:FKB327507 FTX327478:FTX327507 GDT327478:GDT327507 GNP327478:GNP327507 GXL327478:GXL327507 HHH327478:HHH327507 HRD327478:HRD327507 IAZ327478:IAZ327507 IKV327478:IKV327507 IUR327478:IUR327507 JEN327478:JEN327507 JOJ327478:JOJ327507 JYF327478:JYF327507 KIB327478:KIB327507 KRX327478:KRX327507 LBT327478:LBT327507 LLP327478:LLP327507 LVL327478:LVL327507 MFH327478:MFH327507 MPD327478:MPD327507 MYZ327478:MYZ327507 NIV327478:NIV327507 NSR327478:NSR327507 OCN327478:OCN327507 OMJ327478:OMJ327507 OWF327478:OWF327507 PGB327478:PGB327507 PPX327478:PPX327507 PZT327478:PZT327507 QJP327478:QJP327507 QTL327478:QTL327507 RDH327478:RDH327507 RND327478:RND327507 RWZ327478:RWZ327507 SGV327478:SGV327507 SQR327478:SQR327507 TAN327478:TAN327507 TKJ327478:TKJ327507 TUF327478:TUF327507 UEB327478:UEB327507 UNX327478:UNX327507 UXT327478:UXT327507 VHP327478:VHP327507 VRL327478:VRL327507 WBH327478:WBH327507 WLD327478:WLD327507 WUZ327478:WUZ327507 GXL917533:GXL917562 IN393014:IN393043 SJ393014:SJ393043 ACF393014:ACF393043 AMB393014:AMB393043 AVX393014:AVX393043 BFT393014:BFT393043 BPP393014:BPP393043 BZL393014:BZL393043 CJH393014:CJH393043 CTD393014:CTD393043 DCZ393014:DCZ393043 DMV393014:DMV393043 DWR393014:DWR393043 EGN393014:EGN393043 EQJ393014:EQJ393043 FAF393014:FAF393043 FKB393014:FKB393043 FTX393014:FTX393043 GDT393014:GDT393043 GNP393014:GNP393043 GXL393014:GXL393043 HHH393014:HHH393043 HRD393014:HRD393043 IAZ393014:IAZ393043 IKV393014:IKV393043 IUR393014:IUR393043 JEN393014:JEN393043 JOJ393014:JOJ393043 JYF393014:JYF393043 KIB393014:KIB393043 KRX393014:KRX393043 LBT393014:LBT393043 LLP393014:LLP393043 LVL393014:LVL393043 MFH393014:MFH393043 MPD393014:MPD393043 MYZ393014:MYZ393043 NIV393014:NIV393043 NSR393014:NSR393043 OCN393014:OCN393043 OMJ393014:OMJ393043 OWF393014:OWF393043 PGB393014:PGB393043 PPX393014:PPX393043 PZT393014:PZT393043 QJP393014:QJP393043 QTL393014:QTL393043 RDH393014:RDH393043 RND393014:RND393043 RWZ393014:RWZ393043 SGV393014:SGV393043 SQR393014:SQR393043 TAN393014:TAN393043 TKJ393014:TKJ393043 TUF393014:TUF393043 UEB393014:UEB393043 UNX393014:UNX393043 UXT393014:UXT393043 VHP393014:VHP393043 VRL393014:VRL393043 WBH393014:WBH393043 WLD393014:WLD393043 WUZ393014:WUZ393043 HHH917533:HHH917562 IN458550:IN458579 SJ458550:SJ458579 ACF458550:ACF458579 AMB458550:AMB458579 AVX458550:AVX458579 BFT458550:BFT458579 BPP458550:BPP458579 BZL458550:BZL458579 CJH458550:CJH458579 CTD458550:CTD458579 DCZ458550:DCZ458579 DMV458550:DMV458579 DWR458550:DWR458579 EGN458550:EGN458579 EQJ458550:EQJ458579 FAF458550:FAF458579 FKB458550:FKB458579 FTX458550:FTX458579 GDT458550:GDT458579 GNP458550:GNP458579 GXL458550:GXL458579 HHH458550:HHH458579 HRD458550:HRD458579 IAZ458550:IAZ458579 IKV458550:IKV458579 IUR458550:IUR458579 JEN458550:JEN458579 JOJ458550:JOJ458579 JYF458550:JYF458579 KIB458550:KIB458579 KRX458550:KRX458579 LBT458550:LBT458579 LLP458550:LLP458579 LVL458550:LVL458579 MFH458550:MFH458579 MPD458550:MPD458579 MYZ458550:MYZ458579 NIV458550:NIV458579 NSR458550:NSR458579 OCN458550:OCN458579 OMJ458550:OMJ458579 OWF458550:OWF458579 PGB458550:PGB458579 PPX458550:PPX458579 PZT458550:PZT458579 QJP458550:QJP458579 QTL458550:QTL458579 RDH458550:RDH458579 RND458550:RND458579 RWZ458550:RWZ458579 SGV458550:SGV458579 SQR458550:SQR458579 TAN458550:TAN458579 TKJ458550:TKJ458579 TUF458550:TUF458579 UEB458550:UEB458579 UNX458550:UNX458579 UXT458550:UXT458579 VHP458550:VHP458579 VRL458550:VRL458579 WBH458550:WBH458579 WLD458550:WLD458579 WUZ458550:WUZ458579 HRD917533:HRD917562 IN524086:IN524115 SJ524086:SJ524115 ACF524086:ACF524115 AMB524086:AMB524115 AVX524086:AVX524115 BFT524086:BFT524115 BPP524086:BPP524115 BZL524086:BZL524115 CJH524086:CJH524115 CTD524086:CTD524115 DCZ524086:DCZ524115 DMV524086:DMV524115 DWR524086:DWR524115 EGN524086:EGN524115 EQJ524086:EQJ524115 FAF524086:FAF524115 FKB524086:FKB524115 FTX524086:FTX524115 GDT524086:GDT524115 GNP524086:GNP524115 GXL524086:GXL524115 HHH524086:HHH524115 HRD524086:HRD524115 IAZ524086:IAZ524115 IKV524086:IKV524115 IUR524086:IUR524115 JEN524086:JEN524115 JOJ524086:JOJ524115 JYF524086:JYF524115 KIB524086:KIB524115 KRX524086:KRX524115 LBT524086:LBT524115 LLP524086:LLP524115 LVL524086:LVL524115 MFH524086:MFH524115 MPD524086:MPD524115 MYZ524086:MYZ524115 NIV524086:NIV524115 NSR524086:NSR524115 OCN524086:OCN524115 OMJ524086:OMJ524115 OWF524086:OWF524115 PGB524086:PGB524115 PPX524086:PPX524115 PZT524086:PZT524115 QJP524086:QJP524115 QTL524086:QTL524115 RDH524086:RDH524115 RND524086:RND524115 RWZ524086:RWZ524115 SGV524086:SGV524115 SQR524086:SQR524115 TAN524086:TAN524115 TKJ524086:TKJ524115 TUF524086:TUF524115 UEB524086:UEB524115 UNX524086:UNX524115 UXT524086:UXT524115 VHP524086:VHP524115 VRL524086:VRL524115 WBH524086:WBH524115 WLD524086:WLD524115 WUZ524086:WUZ524115 IAZ917533:IAZ917562 IN589622:IN589651 SJ589622:SJ589651 ACF589622:ACF589651 AMB589622:AMB589651 AVX589622:AVX589651 BFT589622:BFT589651 BPP589622:BPP589651 BZL589622:BZL589651 CJH589622:CJH589651 CTD589622:CTD589651 DCZ589622:DCZ589651 DMV589622:DMV589651 DWR589622:DWR589651 EGN589622:EGN589651 EQJ589622:EQJ589651 FAF589622:FAF589651 FKB589622:FKB589651 FTX589622:FTX589651 GDT589622:GDT589651 GNP589622:GNP589651 GXL589622:GXL589651 HHH589622:HHH589651 HRD589622:HRD589651 IAZ589622:IAZ589651 IKV589622:IKV589651 IUR589622:IUR589651 JEN589622:JEN589651 JOJ589622:JOJ589651 JYF589622:JYF589651 KIB589622:KIB589651 KRX589622:KRX589651 LBT589622:LBT589651 LLP589622:LLP589651 LVL589622:LVL589651 MFH589622:MFH589651 MPD589622:MPD589651 MYZ589622:MYZ589651 NIV589622:NIV589651 NSR589622:NSR589651 OCN589622:OCN589651 OMJ589622:OMJ589651 OWF589622:OWF589651 PGB589622:PGB589651 PPX589622:PPX589651 PZT589622:PZT589651 QJP589622:QJP589651 QTL589622:QTL589651 RDH589622:RDH589651 RND589622:RND589651 RWZ589622:RWZ589651 SGV589622:SGV589651 SQR589622:SQR589651 TAN589622:TAN589651 TKJ589622:TKJ589651 TUF589622:TUF589651 UEB589622:UEB589651 UNX589622:UNX589651 UXT589622:UXT589651 VHP589622:VHP589651 VRL589622:VRL589651 WBH589622:WBH589651 WLD589622:WLD589651 WUZ589622:WUZ589651 IKV917533:IKV917562 IN655158:IN655187 SJ655158:SJ655187 ACF655158:ACF655187 AMB655158:AMB655187 AVX655158:AVX655187 BFT655158:BFT655187 BPP655158:BPP655187 BZL655158:BZL655187 CJH655158:CJH655187 CTD655158:CTD655187 DCZ655158:DCZ655187 DMV655158:DMV655187 DWR655158:DWR655187 EGN655158:EGN655187 EQJ655158:EQJ655187 FAF655158:FAF655187 FKB655158:FKB655187 FTX655158:FTX655187 GDT655158:GDT655187 GNP655158:GNP655187 GXL655158:GXL655187 HHH655158:HHH655187 HRD655158:HRD655187 IAZ655158:IAZ655187 IKV655158:IKV655187 IUR655158:IUR655187 JEN655158:JEN655187 JOJ655158:JOJ655187 JYF655158:JYF655187 KIB655158:KIB655187 KRX655158:KRX655187 LBT655158:LBT655187 LLP655158:LLP655187 LVL655158:LVL655187 MFH655158:MFH655187 MPD655158:MPD655187 MYZ655158:MYZ655187 NIV655158:NIV655187 NSR655158:NSR655187 OCN655158:OCN655187 OMJ655158:OMJ655187 OWF655158:OWF655187 PGB655158:PGB655187 PPX655158:PPX655187 PZT655158:PZT655187 QJP655158:QJP655187 QTL655158:QTL655187 RDH655158:RDH655187 RND655158:RND655187 RWZ655158:RWZ655187 SGV655158:SGV655187 SQR655158:SQR655187 TAN655158:TAN655187 TKJ655158:TKJ655187 TUF655158:TUF655187 UEB655158:UEB655187 UNX655158:UNX655187 UXT655158:UXT655187 VHP655158:VHP655187 VRL655158:VRL655187 WBH655158:WBH655187 WLD655158:WLD655187 WUZ655158:WUZ655187 IUR917533:IUR917562 IN720694:IN720723 SJ720694:SJ720723 ACF720694:ACF720723 AMB720694:AMB720723 AVX720694:AVX720723 BFT720694:BFT720723 BPP720694:BPP720723 BZL720694:BZL720723 CJH720694:CJH720723 CTD720694:CTD720723 DCZ720694:DCZ720723 DMV720694:DMV720723 DWR720694:DWR720723 EGN720694:EGN720723 EQJ720694:EQJ720723 FAF720694:FAF720723 FKB720694:FKB720723 FTX720694:FTX720723 GDT720694:GDT720723 GNP720694:GNP720723 GXL720694:GXL720723 HHH720694:HHH720723 HRD720694:HRD720723 IAZ720694:IAZ720723 IKV720694:IKV720723 IUR720694:IUR720723 JEN720694:JEN720723 JOJ720694:JOJ720723 JYF720694:JYF720723 KIB720694:KIB720723 KRX720694:KRX720723 LBT720694:LBT720723 LLP720694:LLP720723 LVL720694:LVL720723 MFH720694:MFH720723 MPD720694:MPD720723 MYZ720694:MYZ720723 NIV720694:NIV720723 NSR720694:NSR720723 OCN720694:OCN720723 OMJ720694:OMJ720723 OWF720694:OWF720723 PGB720694:PGB720723 PPX720694:PPX720723 PZT720694:PZT720723 QJP720694:QJP720723 QTL720694:QTL720723 RDH720694:RDH720723 RND720694:RND720723 RWZ720694:RWZ720723 SGV720694:SGV720723 SQR720694:SQR720723 TAN720694:TAN720723 TKJ720694:TKJ720723 TUF720694:TUF720723 UEB720694:UEB720723 UNX720694:UNX720723 UXT720694:UXT720723 VHP720694:VHP720723 VRL720694:VRL720723 WBH720694:WBH720723 WLD720694:WLD720723 WUZ720694:WUZ720723 JEN917533:JEN917562 IN786230:IN786259 SJ786230:SJ786259 ACF786230:ACF786259 AMB786230:AMB786259 AVX786230:AVX786259 BFT786230:BFT786259 BPP786230:BPP786259 BZL786230:BZL786259 CJH786230:CJH786259 CTD786230:CTD786259 DCZ786230:DCZ786259 DMV786230:DMV786259 DWR786230:DWR786259 EGN786230:EGN786259 EQJ786230:EQJ786259 FAF786230:FAF786259 FKB786230:FKB786259 FTX786230:FTX786259 GDT786230:GDT786259 GNP786230:GNP786259 GXL786230:GXL786259 HHH786230:HHH786259 HRD786230:HRD786259 IAZ786230:IAZ786259 IKV786230:IKV786259 IUR786230:IUR786259 JEN786230:JEN786259 JOJ786230:JOJ786259 JYF786230:JYF786259 KIB786230:KIB786259 KRX786230:KRX786259 LBT786230:LBT786259 LLP786230:LLP786259 LVL786230:LVL786259 MFH786230:MFH786259 MPD786230:MPD786259 MYZ786230:MYZ786259 NIV786230:NIV786259 NSR786230:NSR786259 OCN786230:OCN786259 OMJ786230:OMJ786259 OWF786230:OWF786259 PGB786230:PGB786259 PPX786230:PPX786259 PZT786230:PZT786259 QJP786230:QJP786259 QTL786230:QTL786259 RDH786230:RDH786259 RND786230:RND786259 RWZ786230:RWZ786259 SGV786230:SGV786259 SQR786230:SQR786259 TAN786230:TAN786259 TKJ786230:TKJ786259 TUF786230:TUF786259 UEB786230:UEB786259 UNX786230:UNX786259 UXT786230:UXT786259 VHP786230:VHP786259 VRL786230:VRL786259 WBH786230:WBH786259 WLD786230:WLD786259 WUZ786230:WUZ786259 JOJ917533:JOJ917562 IN851766:IN851795 SJ851766:SJ851795 ACF851766:ACF851795 AMB851766:AMB851795 AVX851766:AVX851795 BFT851766:BFT851795 BPP851766:BPP851795 BZL851766:BZL851795 CJH851766:CJH851795 CTD851766:CTD851795 DCZ851766:DCZ851795 DMV851766:DMV851795 DWR851766:DWR851795 EGN851766:EGN851795 EQJ851766:EQJ851795 FAF851766:FAF851795 FKB851766:FKB851795 FTX851766:FTX851795 GDT851766:GDT851795 GNP851766:GNP851795 GXL851766:GXL851795 HHH851766:HHH851795 HRD851766:HRD851795 IAZ851766:IAZ851795 IKV851766:IKV851795 IUR851766:IUR851795 JEN851766:JEN851795 JOJ851766:JOJ851795 JYF851766:JYF851795 KIB851766:KIB851795 KRX851766:KRX851795 LBT851766:LBT851795 LLP851766:LLP851795 LVL851766:LVL851795 MFH851766:MFH851795 MPD851766:MPD851795 MYZ851766:MYZ851795 NIV851766:NIV851795 NSR851766:NSR851795 OCN851766:OCN851795 OMJ851766:OMJ851795 OWF851766:OWF851795 PGB851766:PGB851795 PPX851766:PPX851795 PZT851766:PZT851795 QJP851766:QJP851795 QTL851766:QTL851795 RDH851766:RDH851795 RND851766:RND851795 RWZ851766:RWZ851795 SGV851766:SGV851795 SQR851766:SQR851795 TAN851766:TAN851795 TKJ851766:TKJ851795 TUF851766:TUF851795 UEB851766:UEB851795 UNX851766:UNX851795 UXT851766:UXT851795 VHP851766:VHP851795 VRL851766:VRL851795 WBH851766:WBH851795 WLD851766:WLD851795 WUZ851766:WUZ851795 JYF917533:JYF917562 IN917302:IN917331 SJ917302:SJ917331 ACF917302:ACF917331 AMB917302:AMB917331 AVX917302:AVX917331 BFT917302:BFT917331 BPP917302:BPP917331 BZL917302:BZL917331 CJH917302:CJH917331 CTD917302:CTD917331 DCZ917302:DCZ917331 DMV917302:DMV917331 DWR917302:DWR917331 EGN917302:EGN917331 EQJ917302:EQJ917331 FAF917302:FAF917331 FKB917302:FKB917331 FTX917302:FTX917331 GDT917302:GDT917331 GNP917302:GNP917331 GXL917302:GXL917331 HHH917302:HHH917331 HRD917302:HRD917331 IAZ917302:IAZ917331 IKV917302:IKV917331 IUR917302:IUR917331 JEN917302:JEN917331 JOJ917302:JOJ917331 JYF917302:JYF917331 KIB917302:KIB917331 KRX917302:KRX917331 LBT917302:LBT917331 LLP917302:LLP917331 LVL917302:LVL917331 MFH917302:MFH917331 MPD917302:MPD917331 MYZ917302:MYZ917331 NIV917302:NIV917331 NSR917302:NSR917331 OCN917302:OCN917331 OMJ917302:OMJ917331 OWF917302:OWF917331 PGB917302:PGB917331 PPX917302:PPX917331 PZT917302:PZT917331 QJP917302:QJP917331 QTL917302:QTL917331 RDH917302:RDH917331 RND917302:RND917331 RWZ917302:RWZ917331 SGV917302:SGV917331 SQR917302:SQR917331 TAN917302:TAN917331 TKJ917302:TKJ917331 TUF917302:TUF917331 UEB917302:UEB917331 UNX917302:UNX917331 UXT917302:UXT917331 VHP917302:VHP917331 VRL917302:VRL917331 WBH917302:WBH917331 WLD917302:WLD917331 WUZ917302:WUZ917331 KIB917533:KIB917562 IN982838:IN982867 SJ982838:SJ982867 ACF982838:ACF982867 AMB982838:AMB982867 AVX982838:AVX982867 BFT982838:BFT982867 BPP982838:BPP982867 BZL982838:BZL982867 CJH982838:CJH982867 CTD982838:CTD982867 DCZ982838:DCZ982867 DMV982838:DMV982867 DWR982838:DWR982867 EGN982838:EGN982867 EQJ982838:EQJ982867 FAF982838:FAF982867 FKB982838:FKB982867 FTX982838:FTX982867 GDT982838:GDT982867 GNP982838:GNP982867 GXL982838:GXL982867 HHH982838:HHH982867 HRD982838:HRD982867 IAZ982838:IAZ982867 IKV982838:IKV982867 IUR982838:IUR982867 JEN982838:JEN982867 JOJ982838:JOJ982867 JYF982838:JYF982867 KIB982838:KIB982867 KRX982838:KRX982867 LBT982838:LBT982867 LLP982838:LLP982867 LVL982838:LVL982867 MFH982838:MFH982867 MPD982838:MPD982867 MYZ982838:MYZ982867 NIV982838:NIV982867 NSR982838:NSR982867 OCN982838:OCN982867 OMJ982838:OMJ982867 OWF982838:OWF982867 PGB982838:PGB982867 PPX982838:PPX982867 PZT982838:PZT982867 QJP982838:QJP982867 QTL982838:QTL982867 RDH982838:RDH982867 RND982838:RND982867 RWZ982838:RWZ982867 SGV982838:SGV982867 SQR982838:SQR982867 TAN982838:TAN982867 TKJ982838:TKJ982867 TUF982838:TUF982867 UEB982838:UEB982867 UNX982838:UNX982867 UXT982838:UXT982867 VHP982838:VHP982867 VRL982838:VRL982867 WBH982838:WBH982867 WLD982838:WLD982867 WUZ982838:WUZ982867 KRX917533:KRX917562 LBT917533:LBT917562 IN65367:IN65396 SJ65367:SJ65396 ACF65367:ACF65396 AMB65367:AMB65396 AVX65367:AVX65396 BFT65367:BFT65396 BPP65367:BPP65396 BZL65367:BZL65396 CJH65367:CJH65396 CTD65367:CTD65396 DCZ65367:DCZ65396 DMV65367:DMV65396 DWR65367:DWR65396 EGN65367:EGN65396 EQJ65367:EQJ65396 FAF65367:FAF65396 FKB65367:FKB65396 FTX65367:FTX65396 GDT65367:GDT65396 GNP65367:GNP65396 GXL65367:GXL65396 HHH65367:HHH65396 HRD65367:HRD65396 IAZ65367:IAZ65396 IKV65367:IKV65396 IUR65367:IUR65396 JEN65367:JEN65396 JOJ65367:JOJ65396 JYF65367:JYF65396 KIB65367:KIB65396 KRX65367:KRX65396 LBT65367:LBT65396 LLP65367:LLP65396 LVL65367:LVL65396 MFH65367:MFH65396 MPD65367:MPD65396 MYZ65367:MYZ65396 NIV65367:NIV65396 NSR65367:NSR65396 OCN65367:OCN65396 OMJ65367:OMJ65396 OWF65367:OWF65396 PGB65367:PGB65396 PPX65367:PPX65396 PZT65367:PZT65396 QJP65367:QJP65396 QTL65367:QTL65396 RDH65367:RDH65396 RND65367:RND65396 RWZ65367:RWZ65396 SGV65367:SGV65396 SQR65367:SQR65396 TAN65367:TAN65396 TKJ65367:TKJ65396 TUF65367:TUF65396 UEB65367:UEB65396 UNX65367:UNX65396 UXT65367:UXT65396 VHP65367:VHP65396 VRL65367:VRL65396 WBH65367:WBH65396 WLD65367:WLD65396 WUZ65367:WUZ65396 LLP917533:LLP917562 IN130903:IN130932 SJ130903:SJ130932 ACF130903:ACF130932 AMB130903:AMB130932 AVX130903:AVX130932 BFT130903:BFT130932 BPP130903:BPP130932 BZL130903:BZL130932 CJH130903:CJH130932 CTD130903:CTD130932 DCZ130903:DCZ130932 DMV130903:DMV130932 DWR130903:DWR130932 EGN130903:EGN130932 EQJ130903:EQJ130932 FAF130903:FAF130932 FKB130903:FKB130932 FTX130903:FTX130932 GDT130903:GDT130932 GNP130903:GNP130932 GXL130903:GXL130932 HHH130903:HHH130932 HRD130903:HRD130932 IAZ130903:IAZ130932 IKV130903:IKV130932 IUR130903:IUR130932 JEN130903:JEN130932 JOJ130903:JOJ130932 JYF130903:JYF130932 KIB130903:KIB130932 KRX130903:KRX130932 LBT130903:LBT130932 LLP130903:LLP130932 LVL130903:LVL130932 MFH130903:MFH130932 MPD130903:MPD130932 MYZ130903:MYZ130932 NIV130903:NIV130932 NSR130903:NSR130932 OCN130903:OCN130932 OMJ130903:OMJ130932 OWF130903:OWF130932 PGB130903:PGB130932 PPX130903:PPX130932 PZT130903:PZT130932 QJP130903:QJP130932 QTL130903:QTL130932 RDH130903:RDH130932 RND130903:RND130932 RWZ130903:RWZ130932 SGV130903:SGV130932 SQR130903:SQR130932 TAN130903:TAN130932 TKJ130903:TKJ130932 TUF130903:TUF130932 UEB130903:UEB130932 UNX130903:UNX130932 UXT130903:UXT130932 VHP130903:VHP130932 VRL130903:VRL130932 WBH130903:WBH130932 WLD130903:WLD130932 WUZ130903:WUZ130932 LVL917533:LVL917562 IN196439:IN196468 SJ196439:SJ196468 ACF196439:ACF196468 AMB196439:AMB196468 AVX196439:AVX196468 BFT196439:BFT196468 BPP196439:BPP196468 BZL196439:BZL196468 CJH196439:CJH196468 CTD196439:CTD196468 DCZ196439:DCZ196468 DMV196439:DMV196468 DWR196439:DWR196468 EGN196439:EGN196468 EQJ196439:EQJ196468 FAF196439:FAF196468 FKB196439:FKB196468 FTX196439:FTX196468 GDT196439:GDT196468 GNP196439:GNP196468 GXL196439:GXL196468 HHH196439:HHH196468 HRD196439:HRD196468 IAZ196439:IAZ196468 IKV196439:IKV196468 IUR196439:IUR196468 JEN196439:JEN196468 JOJ196439:JOJ196468 JYF196439:JYF196468 KIB196439:KIB196468 KRX196439:KRX196468 LBT196439:LBT196468 LLP196439:LLP196468 LVL196439:LVL196468 MFH196439:MFH196468 MPD196439:MPD196468 MYZ196439:MYZ196468 NIV196439:NIV196468 NSR196439:NSR196468 OCN196439:OCN196468 OMJ196439:OMJ196468 OWF196439:OWF196468 PGB196439:PGB196468 PPX196439:PPX196468 PZT196439:PZT196468 QJP196439:QJP196468 QTL196439:QTL196468 RDH196439:RDH196468 RND196439:RND196468 RWZ196439:RWZ196468 SGV196439:SGV196468 SQR196439:SQR196468 TAN196439:TAN196468 TKJ196439:TKJ196468 TUF196439:TUF196468 UEB196439:UEB196468 UNX196439:UNX196468 UXT196439:UXT196468 VHP196439:VHP196468 VRL196439:VRL196468 WBH196439:WBH196468 WLD196439:WLD196468 WUZ196439:WUZ196468 MFH917533:MFH917562 IN261975:IN262004 SJ261975:SJ262004 ACF261975:ACF262004 AMB261975:AMB262004 AVX261975:AVX262004 BFT261975:BFT262004 BPP261975:BPP262004 BZL261975:BZL262004 CJH261975:CJH262004 CTD261975:CTD262004 DCZ261975:DCZ262004 DMV261975:DMV262004 DWR261975:DWR262004 EGN261975:EGN262004 EQJ261975:EQJ262004 FAF261975:FAF262004 FKB261975:FKB262004 FTX261975:FTX262004 GDT261975:GDT262004 GNP261975:GNP262004 GXL261975:GXL262004 HHH261975:HHH262004 HRD261975:HRD262004 IAZ261975:IAZ262004 IKV261975:IKV262004 IUR261975:IUR262004 JEN261975:JEN262004 JOJ261975:JOJ262004 JYF261975:JYF262004 KIB261975:KIB262004 KRX261975:KRX262004 LBT261975:LBT262004 LLP261975:LLP262004 LVL261975:LVL262004 MFH261975:MFH262004 MPD261975:MPD262004 MYZ261975:MYZ262004 NIV261975:NIV262004 NSR261975:NSR262004 OCN261975:OCN262004 OMJ261975:OMJ262004 OWF261975:OWF262004 PGB261975:PGB262004 PPX261975:PPX262004 PZT261975:PZT262004 QJP261975:QJP262004 QTL261975:QTL262004 RDH261975:RDH262004 RND261975:RND262004 RWZ261975:RWZ262004 SGV261975:SGV262004 SQR261975:SQR262004 TAN261975:TAN262004 TKJ261975:TKJ262004 TUF261975:TUF262004 UEB261975:UEB262004 UNX261975:UNX262004 UXT261975:UXT262004 VHP261975:VHP262004 VRL261975:VRL262004 WBH261975:WBH262004 WLD261975:WLD262004 WUZ261975:WUZ262004 MPD917533:MPD917562 IN327511:IN327540 SJ327511:SJ327540 ACF327511:ACF327540 AMB327511:AMB327540 AVX327511:AVX327540 BFT327511:BFT327540 BPP327511:BPP327540 BZL327511:BZL327540 CJH327511:CJH327540 CTD327511:CTD327540 DCZ327511:DCZ327540 DMV327511:DMV327540 DWR327511:DWR327540 EGN327511:EGN327540 EQJ327511:EQJ327540 FAF327511:FAF327540 FKB327511:FKB327540 FTX327511:FTX327540 GDT327511:GDT327540 GNP327511:GNP327540 GXL327511:GXL327540 HHH327511:HHH327540 HRD327511:HRD327540 IAZ327511:IAZ327540 IKV327511:IKV327540 IUR327511:IUR327540 JEN327511:JEN327540 JOJ327511:JOJ327540 JYF327511:JYF327540 KIB327511:KIB327540 KRX327511:KRX327540 LBT327511:LBT327540 LLP327511:LLP327540 LVL327511:LVL327540 MFH327511:MFH327540 MPD327511:MPD327540 MYZ327511:MYZ327540 NIV327511:NIV327540 NSR327511:NSR327540 OCN327511:OCN327540 OMJ327511:OMJ327540 OWF327511:OWF327540 PGB327511:PGB327540 PPX327511:PPX327540 PZT327511:PZT327540 QJP327511:QJP327540 QTL327511:QTL327540 RDH327511:RDH327540 RND327511:RND327540 RWZ327511:RWZ327540 SGV327511:SGV327540 SQR327511:SQR327540 TAN327511:TAN327540 TKJ327511:TKJ327540 TUF327511:TUF327540 UEB327511:UEB327540 UNX327511:UNX327540 UXT327511:UXT327540 VHP327511:VHP327540 VRL327511:VRL327540 WBH327511:WBH327540 WLD327511:WLD327540 WUZ327511:WUZ327540 MYZ917533:MYZ917562 IN393047:IN393076 SJ393047:SJ393076 ACF393047:ACF393076 AMB393047:AMB393076 AVX393047:AVX393076 BFT393047:BFT393076 BPP393047:BPP393076 BZL393047:BZL393076 CJH393047:CJH393076 CTD393047:CTD393076 DCZ393047:DCZ393076 DMV393047:DMV393076 DWR393047:DWR393076 EGN393047:EGN393076 EQJ393047:EQJ393076 FAF393047:FAF393076 FKB393047:FKB393076 FTX393047:FTX393076 GDT393047:GDT393076 GNP393047:GNP393076 GXL393047:GXL393076 HHH393047:HHH393076 HRD393047:HRD393076 IAZ393047:IAZ393076 IKV393047:IKV393076 IUR393047:IUR393076 JEN393047:JEN393076 JOJ393047:JOJ393076 JYF393047:JYF393076 KIB393047:KIB393076 KRX393047:KRX393076 LBT393047:LBT393076 LLP393047:LLP393076 LVL393047:LVL393076 MFH393047:MFH393076 MPD393047:MPD393076 MYZ393047:MYZ393076 NIV393047:NIV393076 NSR393047:NSR393076 OCN393047:OCN393076 OMJ393047:OMJ393076 OWF393047:OWF393076 PGB393047:PGB393076 PPX393047:PPX393076 PZT393047:PZT393076 QJP393047:QJP393076 QTL393047:QTL393076 RDH393047:RDH393076 RND393047:RND393076 RWZ393047:RWZ393076 SGV393047:SGV393076 SQR393047:SQR393076 TAN393047:TAN393076 TKJ393047:TKJ393076 TUF393047:TUF393076 UEB393047:UEB393076 UNX393047:UNX393076 UXT393047:UXT393076 VHP393047:VHP393076 VRL393047:VRL393076 WBH393047:WBH393076 WLD393047:WLD393076 WUZ393047:WUZ393076 NIV917533:NIV917562 IN458583:IN458612 SJ458583:SJ458612 ACF458583:ACF458612 AMB458583:AMB458612 AVX458583:AVX458612 BFT458583:BFT458612 BPP458583:BPP458612 BZL458583:BZL458612 CJH458583:CJH458612 CTD458583:CTD458612 DCZ458583:DCZ458612 DMV458583:DMV458612 DWR458583:DWR458612 EGN458583:EGN458612 EQJ458583:EQJ458612 FAF458583:FAF458612 FKB458583:FKB458612 FTX458583:FTX458612 GDT458583:GDT458612 GNP458583:GNP458612 GXL458583:GXL458612 HHH458583:HHH458612 HRD458583:HRD458612 IAZ458583:IAZ458612 IKV458583:IKV458612 IUR458583:IUR458612 JEN458583:JEN458612 JOJ458583:JOJ458612 JYF458583:JYF458612 KIB458583:KIB458612 KRX458583:KRX458612 LBT458583:LBT458612 LLP458583:LLP458612 LVL458583:LVL458612 MFH458583:MFH458612 MPD458583:MPD458612 MYZ458583:MYZ458612 NIV458583:NIV458612 NSR458583:NSR458612 OCN458583:OCN458612 OMJ458583:OMJ458612 OWF458583:OWF458612 PGB458583:PGB458612 PPX458583:PPX458612 PZT458583:PZT458612 QJP458583:QJP458612 QTL458583:QTL458612 RDH458583:RDH458612 RND458583:RND458612 RWZ458583:RWZ458612 SGV458583:SGV458612 SQR458583:SQR458612 TAN458583:TAN458612 TKJ458583:TKJ458612 TUF458583:TUF458612 UEB458583:UEB458612 UNX458583:UNX458612 UXT458583:UXT458612 VHP458583:VHP458612 VRL458583:VRL458612 WBH458583:WBH458612 WLD458583:WLD458612 WUZ458583:WUZ458612 NSR917533:NSR917562 IN524119:IN524148 SJ524119:SJ524148 ACF524119:ACF524148 AMB524119:AMB524148 AVX524119:AVX524148 BFT524119:BFT524148 BPP524119:BPP524148 BZL524119:BZL524148 CJH524119:CJH524148 CTD524119:CTD524148 DCZ524119:DCZ524148 DMV524119:DMV524148 DWR524119:DWR524148 EGN524119:EGN524148 EQJ524119:EQJ524148 FAF524119:FAF524148 FKB524119:FKB524148 FTX524119:FTX524148 GDT524119:GDT524148 GNP524119:GNP524148 GXL524119:GXL524148 HHH524119:HHH524148 HRD524119:HRD524148 IAZ524119:IAZ524148 IKV524119:IKV524148 IUR524119:IUR524148 JEN524119:JEN524148 JOJ524119:JOJ524148 JYF524119:JYF524148 KIB524119:KIB524148 KRX524119:KRX524148 LBT524119:LBT524148 LLP524119:LLP524148 LVL524119:LVL524148 MFH524119:MFH524148 MPD524119:MPD524148 MYZ524119:MYZ524148 NIV524119:NIV524148 NSR524119:NSR524148 OCN524119:OCN524148 OMJ524119:OMJ524148 OWF524119:OWF524148 PGB524119:PGB524148 PPX524119:PPX524148 PZT524119:PZT524148 QJP524119:QJP524148 QTL524119:QTL524148 RDH524119:RDH524148 RND524119:RND524148 RWZ524119:RWZ524148 SGV524119:SGV524148 SQR524119:SQR524148 TAN524119:TAN524148 TKJ524119:TKJ524148 TUF524119:TUF524148 UEB524119:UEB524148 UNX524119:UNX524148 UXT524119:UXT524148 VHP524119:VHP524148 VRL524119:VRL524148 WBH524119:WBH524148 WLD524119:WLD524148 WUZ524119:WUZ524148 OCN917533:OCN917562 IN589655:IN589684 SJ589655:SJ589684 ACF589655:ACF589684 AMB589655:AMB589684 AVX589655:AVX589684 BFT589655:BFT589684 BPP589655:BPP589684 BZL589655:BZL589684 CJH589655:CJH589684 CTD589655:CTD589684 DCZ589655:DCZ589684 DMV589655:DMV589684 DWR589655:DWR589684 EGN589655:EGN589684 EQJ589655:EQJ589684 FAF589655:FAF589684 FKB589655:FKB589684 FTX589655:FTX589684 GDT589655:GDT589684 GNP589655:GNP589684 GXL589655:GXL589684 HHH589655:HHH589684 HRD589655:HRD589684 IAZ589655:IAZ589684 IKV589655:IKV589684 IUR589655:IUR589684 JEN589655:JEN589684 JOJ589655:JOJ589684 JYF589655:JYF589684 KIB589655:KIB589684 KRX589655:KRX589684 LBT589655:LBT589684 LLP589655:LLP589684 LVL589655:LVL589684 MFH589655:MFH589684 MPD589655:MPD589684 MYZ589655:MYZ589684 NIV589655:NIV589684 NSR589655:NSR589684 OCN589655:OCN589684 OMJ589655:OMJ589684 OWF589655:OWF589684 PGB589655:PGB589684 PPX589655:PPX589684 PZT589655:PZT589684 QJP589655:QJP589684 QTL589655:QTL589684 RDH589655:RDH589684 RND589655:RND589684 RWZ589655:RWZ589684 SGV589655:SGV589684 SQR589655:SQR589684 TAN589655:TAN589684 TKJ589655:TKJ589684 TUF589655:TUF589684 UEB589655:UEB589684 UNX589655:UNX589684 UXT589655:UXT589684 VHP589655:VHP589684 VRL589655:VRL589684 WBH589655:WBH589684 WLD589655:WLD589684 WUZ589655:WUZ589684 OMJ917533:OMJ917562 IN655191:IN655220 SJ655191:SJ655220 ACF655191:ACF655220 AMB655191:AMB655220 AVX655191:AVX655220 BFT655191:BFT655220 BPP655191:BPP655220 BZL655191:BZL655220 CJH655191:CJH655220 CTD655191:CTD655220 DCZ655191:DCZ655220 DMV655191:DMV655220 DWR655191:DWR655220 EGN655191:EGN655220 EQJ655191:EQJ655220 FAF655191:FAF655220 FKB655191:FKB655220 FTX655191:FTX655220 GDT655191:GDT655220 GNP655191:GNP655220 GXL655191:GXL655220 HHH655191:HHH655220 HRD655191:HRD655220 IAZ655191:IAZ655220 IKV655191:IKV655220 IUR655191:IUR655220 JEN655191:JEN655220 JOJ655191:JOJ655220 JYF655191:JYF655220 KIB655191:KIB655220 KRX655191:KRX655220 LBT655191:LBT655220 LLP655191:LLP655220 LVL655191:LVL655220 MFH655191:MFH655220 MPD655191:MPD655220 MYZ655191:MYZ655220 NIV655191:NIV655220 NSR655191:NSR655220 OCN655191:OCN655220 OMJ655191:OMJ655220 OWF655191:OWF655220 PGB655191:PGB655220 PPX655191:PPX655220 PZT655191:PZT655220 QJP655191:QJP655220 QTL655191:QTL655220 RDH655191:RDH655220 RND655191:RND655220 RWZ655191:RWZ655220 SGV655191:SGV655220 SQR655191:SQR655220 TAN655191:TAN655220 TKJ655191:TKJ655220 TUF655191:TUF655220 UEB655191:UEB655220 UNX655191:UNX655220 UXT655191:UXT655220 VHP655191:VHP655220 VRL655191:VRL655220 WBH655191:WBH655220 WLD655191:WLD655220 WUZ655191:WUZ655220 OWF917533:OWF917562 IN720727:IN720756 SJ720727:SJ720756 ACF720727:ACF720756 AMB720727:AMB720756 AVX720727:AVX720756 BFT720727:BFT720756 BPP720727:BPP720756 BZL720727:BZL720756 CJH720727:CJH720756 CTD720727:CTD720756 DCZ720727:DCZ720756 DMV720727:DMV720756 DWR720727:DWR720756 EGN720727:EGN720756 EQJ720727:EQJ720756 FAF720727:FAF720756 FKB720727:FKB720756 FTX720727:FTX720756 GDT720727:GDT720756 GNP720727:GNP720756 GXL720727:GXL720756 HHH720727:HHH720756 HRD720727:HRD720756 IAZ720727:IAZ720756 IKV720727:IKV720756 IUR720727:IUR720756 JEN720727:JEN720756 JOJ720727:JOJ720756 JYF720727:JYF720756 KIB720727:KIB720756 KRX720727:KRX720756 LBT720727:LBT720756 LLP720727:LLP720756 LVL720727:LVL720756 MFH720727:MFH720756 MPD720727:MPD720756 MYZ720727:MYZ720756 NIV720727:NIV720756 NSR720727:NSR720756 OCN720727:OCN720756 OMJ720727:OMJ720756 OWF720727:OWF720756 PGB720727:PGB720756 PPX720727:PPX720756 PZT720727:PZT720756 QJP720727:QJP720756 QTL720727:QTL720756 RDH720727:RDH720756 RND720727:RND720756 RWZ720727:RWZ720756 SGV720727:SGV720756 SQR720727:SQR720756 TAN720727:TAN720756 TKJ720727:TKJ720756 TUF720727:TUF720756 UEB720727:UEB720756 UNX720727:UNX720756 UXT720727:UXT720756 VHP720727:VHP720756 VRL720727:VRL720756 WBH720727:WBH720756 WLD720727:WLD720756 WUZ720727:WUZ720756 PGB917533:PGB917562 IN786263:IN786292 SJ786263:SJ786292 ACF786263:ACF786292 AMB786263:AMB786292 AVX786263:AVX786292 BFT786263:BFT786292 BPP786263:BPP786292 BZL786263:BZL786292 CJH786263:CJH786292 CTD786263:CTD786292 DCZ786263:DCZ786292 DMV786263:DMV786292 DWR786263:DWR786292 EGN786263:EGN786292 EQJ786263:EQJ786292 FAF786263:FAF786292 FKB786263:FKB786292 FTX786263:FTX786292 GDT786263:GDT786292 GNP786263:GNP786292 GXL786263:GXL786292 HHH786263:HHH786292 HRD786263:HRD786292 IAZ786263:IAZ786292 IKV786263:IKV786292 IUR786263:IUR786292 JEN786263:JEN786292 JOJ786263:JOJ786292 JYF786263:JYF786292 KIB786263:KIB786292 KRX786263:KRX786292 LBT786263:LBT786292 LLP786263:LLP786292 LVL786263:LVL786292 MFH786263:MFH786292 MPD786263:MPD786292 MYZ786263:MYZ786292 NIV786263:NIV786292 NSR786263:NSR786292 OCN786263:OCN786292 OMJ786263:OMJ786292 OWF786263:OWF786292 PGB786263:PGB786292 PPX786263:PPX786292 PZT786263:PZT786292 QJP786263:QJP786292 QTL786263:QTL786292 RDH786263:RDH786292 RND786263:RND786292 RWZ786263:RWZ786292 SGV786263:SGV786292 SQR786263:SQR786292 TAN786263:TAN786292 TKJ786263:TKJ786292 TUF786263:TUF786292 UEB786263:UEB786292 UNX786263:UNX786292 UXT786263:UXT786292 VHP786263:VHP786292 VRL786263:VRL786292 WBH786263:WBH786292 WLD786263:WLD786292 WUZ786263:WUZ786292 PPX917533:PPX917562 IN851799:IN851828 SJ851799:SJ851828 ACF851799:ACF851828 AMB851799:AMB851828 AVX851799:AVX851828 BFT851799:BFT851828 BPP851799:BPP851828 BZL851799:BZL851828 CJH851799:CJH851828 CTD851799:CTD851828 DCZ851799:DCZ851828 DMV851799:DMV851828 DWR851799:DWR851828 EGN851799:EGN851828 EQJ851799:EQJ851828 FAF851799:FAF851828 FKB851799:FKB851828 FTX851799:FTX851828 GDT851799:GDT851828 GNP851799:GNP851828 GXL851799:GXL851828 HHH851799:HHH851828 HRD851799:HRD851828 IAZ851799:IAZ851828 IKV851799:IKV851828 IUR851799:IUR851828 JEN851799:JEN851828 JOJ851799:JOJ851828 JYF851799:JYF851828 KIB851799:KIB851828 KRX851799:KRX851828 LBT851799:LBT851828 LLP851799:LLP851828 LVL851799:LVL851828 MFH851799:MFH851828 MPD851799:MPD851828 MYZ851799:MYZ851828 NIV851799:NIV851828 NSR851799:NSR851828 OCN851799:OCN851828 OMJ851799:OMJ851828 OWF851799:OWF851828 PGB851799:PGB851828 PPX851799:PPX851828 PZT851799:PZT851828 QJP851799:QJP851828 QTL851799:QTL851828 RDH851799:RDH851828 RND851799:RND851828 RWZ851799:RWZ851828 SGV851799:SGV851828 SQR851799:SQR851828 TAN851799:TAN851828 TKJ851799:TKJ851828 TUF851799:TUF851828 UEB851799:UEB851828 UNX851799:UNX851828 UXT851799:UXT851828 VHP851799:VHP851828 VRL851799:VRL851828 WBH851799:WBH851828 WLD851799:WLD851828 WUZ851799:WUZ851828 PZT917533:PZT917562 IN917335:IN917364 SJ917335:SJ917364 ACF917335:ACF917364 AMB917335:AMB917364 AVX917335:AVX917364 BFT917335:BFT917364 BPP917335:BPP917364 BZL917335:BZL917364 CJH917335:CJH917364 CTD917335:CTD917364 DCZ917335:DCZ917364 DMV917335:DMV917364 DWR917335:DWR917364 EGN917335:EGN917364 EQJ917335:EQJ917364 FAF917335:FAF917364 FKB917335:FKB917364 FTX917335:FTX917364 GDT917335:GDT917364 GNP917335:GNP917364 GXL917335:GXL917364 HHH917335:HHH917364 HRD917335:HRD917364 IAZ917335:IAZ917364 IKV917335:IKV917364 IUR917335:IUR917364 JEN917335:JEN917364 JOJ917335:JOJ917364 JYF917335:JYF917364 KIB917335:KIB917364 KRX917335:KRX917364 LBT917335:LBT917364 LLP917335:LLP917364 LVL917335:LVL917364 MFH917335:MFH917364 MPD917335:MPD917364 MYZ917335:MYZ917364 NIV917335:NIV917364 NSR917335:NSR917364 OCN917335:OCN917364 OMJ917335:OMJ917364 OWF917335:OWF917364 PGB917335:PGB917364 PPX917335:PPX917364 PZT917335:PZT917364 QJP917335:QJP917364 QTL917335:QTL917364 RDH917335:RDH917364 RND917335:RND917364 RWZ917335:RWZ917364 SGV917335:SGV917364 SQR917335:SQR917364 TAN917335:TAN917364 TKJ917335:TKJ917364 TUF917335:TUF917364 UEB917335:UEB917364 UNX917335:UNX917364 UXT917335:UXT917364 VHP917335:VHP917364 VRL917335:VRL917364 WBH917335:WBH917364 WLD917335:WLD917364 WUZ917335:WUZ917364 QJP917533:QJP917562 IN982871:IN982900 SJ982871:SJ982900 ACF982871:ACF982900 AMB982871:AMB982900 AVX982871:AVX982900 BFT982871:BFT982900 BPP982871:BPP982900 BZL982871:BZL982900 CJH982871:CJH982900 CTD982871:CTD982900 DCZ982871:DCZ982900 DMV982871:DMV982900 DWR982871:DWR982900 EGN982871:EGN982900 EQJ982871:EQJ982900 FAF982871:FAF982900 FKB982871:FKB982900 FTX982871:FTX982900 GDT982871:GDT982900 GNP982871:GNP982900 GXL982871:GXL982900 HHH982871:HHH982900 HRD982871:HRD982900 IAZ982871:IAZ982900 IKV982871:IKV982900 IUR982871:IUR982900 JEN982871:JEN982900 JOJ982871:JOJ982900 JYF982871:JYF982900 KIB982871:KIB982900 KRX982871:KRX982900 LBT982871:LBT982900 LLP982871:LLP982900 LVL982871:LVL982900 MFH982871:MFH982900 MPD982871:MPD982900 MYZ982871:MYZ982900 NIV982871:NIV982900 NSR982871:NSR982900 OCN982871:OCN982900 OMJ982871:OMJ982900 OWF982871:OWF982900 PGB982871:PGB982900 PPX982871:PPX982900 PZT982871:PZT982900 QJP982871:QJP982900 QTL982871:QTL982900 RDH982871:RDH982900 RND982871:RND982900 RWZ982871:RWZ982900 SGV982871:SGV982900 SQR982871:SQR982900 TAN982871:TAN982900 TKJ982871:TKJ982900 TUF982871:TUF982900 UEB982871:UEB982900 UNX982871:UNX982900 UXT982871:UXT982900 VHP982871:VHP982900 VRL982871:VRL982900 WBH982871:WBH982900 WLD982871:WLD982900 WUZ982871:WUZ982900 QTL917533:QTL917562 RDH917533:RDH917562 IN65400:IN65429 SJ65400:SJ65429 ACF65400:ACF65429 AMB65400:AMB65429 AVX65400:AVX65429 BFT65400:BFT65429 BPP65400:BPP65429 BZL65400:BZL65429 CJH65400:CJH65429 CTD65400:CTD65429 DCZ65400:DCZ65429 DMV65400:DMV65429 DWR65400:DWR65429 EGN65400:EGN65429 EQJ65400:EQJ65429 FAF65400:FAF65429 FKB65400:FKB65429 FTX65400:FTX65429 GDT65400:GDT65429 GNP65400:GNP65429 GXL65400:GXL65429 HHH65400:HHH65429 HRD65400:HRD65429 IAZ65400:IAZ65429 IKV65400:IKV65429 IUR65400:IUR65429 JEN65400:JEN65429 JOJ65400:JOJ65429 JYF65400:JYF65429 KIB65400:KIB65429 KRX65400:KRX65429 LBT65400:LBT65429 LLP65400:LLP65429 LVL65400:LVL65429 MFH65400:MFH65429 MPD65400:MPD65429 MYZ65400:MYZ65429 NIV65400:NIV65429 NSR65400:NSR65429 OCN65400:OCN65429 OMJ65400:OMJ65429 OWF65400:OWF65429 PGB65400:PGB65429 PPX65400:PPX65429 PZT65400:PZT65429 QJP65400:QJP65429 QTL65400:QTL65429 RDH65400:RDH65429 RND65400:RND65429 RWZ65400:RWZ65429 SGV65400:SGV65429 SQR65400:SQR65429 TAN65400:TAN65429 TKJ65400:TKJ65429 TUF65400:TUF65429 UEB65400:UEB65429 UNX65400:UNX65429 UXT65400:UXT65429 VHP65400:VHP65429 VRL65400:VRL65429 WBH65400:WBH65429 WLD65400:WLD65429 WUZ65400:WUZ65429 RND917533:RND917562 IN130936:IN130965 SJ130936:SJ130965 ACF130936:ACF130965 AMB130936:AMB130965 AVX130936:AVX130965 BFT130936:BFT130965 BPP130936:BPP130965 BZL130936:BZL130965 CJH130936:CJH130965 CTD130936:CTD130965 DCZ130936:DCZ130965 DMV130936:DMV130965 DWR130936:DWR130965 EGN130936:EGN130965 EQJ130936:EQJ130965 FAF130936:FAF130965 FKB130936:FKB130965 FTX130936:FTX130965 GDT130936:GDT130965 GNP130936:GNP130965 GXL130936:GXL130965 HHH130936:HHH130965 HRD130936:HRD130965 IAZ130936:IAZ130965 IKV130936:IKV130965 IUR130936:IUR130965 JEN130936:JEN130965 JOJ130936:JOJ130965 JYF130936:JYF130965 KIB130936:KIB130965 KRX130936:KRX130965 LBT130936:LBT130965 LLP130936:LLP130965 LVL130936:LVL130965 MFH130936:MFH130965 MPD130936:MPD130965 MYZ130936:MYZ130965 NIV130936:NIV130965 NSR130936:NSR130965 OCN130936:OCN130965 OMJ130936:OMJ130965 OWF130936:OWF130965 PGB130936:PGB130965 PPX130936:PPX130965 PZT130936:PZT130965 QJP130936:QJP130965 QTL130936:QTL130965 RDH130936:RDH130965 RND130936:RND130965 RWZ130936:RWZ130965 SGV130936:SGV130965 SQR130936:SQR130965 TAN130936:TAN130965 TKJ130936:TKJ130965 TUF130936:TUF130965 UEB130936:UEB130965 UNX130936:UNX130965 UXT130936:UXT130965 VHP130936:VHP130965 VRL130936:VRL130965 WBH130936:WBH130965 WLD130936:WLD130965 WUZ130936:WUZ130965 RWZ917533:RWZ917562 IN196472:IN196501 SJ196472:SJ196501 ACF196472:ACF196501 AMB196472:AMB196501 AVX196472:AVX196501 BFT196472:BFT196501 BPP196472:BPP196501 BZL196472:BZL196501 CJH196472:CJH196501 CTD196472:CTD196501 DCZ196472:DCZ196501 DMV196472:DMV196501 DWR196472:DWR196501 EGN196472:EGN196501 EQJ196472:EQJ196501 FAF196472:FAF196501 FKB196472:FKB196501 FTX196472:FTX196501 GDT196472:GDT196501 GNP196472:GNP196501 GXL196472:GXL196501 HHH196472:HHH196501 HRD196472:HRD196501 IAZ196472:IAZ196501 IKV196472:IKV196501 IUR196472:IUR196501 JEN196472:JEN196501 JOJ196472:JOJ196501 JYF196472:JYF196501 KIB196472:KIB196501 KRX196472:KRX196501 LBT196472:LBT196501 LLP196472:LLP196501 LVL196472:LVL196501 MFH196472:MFH196501 MPD196472:MPD196501 MYZ196472:MYZ196501 NIV196472:NIV196501 NSR196472:NSR196501 OCN196472:OCN196501 OMJ196472:OMJ196501 OWF196472:OWF196501 PGB196472:PGB196501 PPX196472:PPX196501 PZT196472:PZT196501 QJP196472:QJP196501 QTL196472:QTL196501 RDH196472:RDH196501 RND196472:RND196501 RWZ196472:RWZ196501 SGV196472:SGV196501 SQR196472:SQR196501 TAN196472:TAN196501 TKJ196472:TKJ196501 TUF196472:TUF196501 UEB196472:UEB196501 UNX196472:UNX196501 UXT196472:UXT196501 VHP196472:VHP196501 VRL196472:VRL196501 WBH196472:WBH196501 WLD196472:WLD196501 WUZ196472:WUZ196501 SGV917533:SGV917562 IN262008:IN262037 SJ262008:SJ262037 ACF262008:ACF262037 AMB262008:AMB262037 AVX262008:AVX262037 BFT262008:BFT262037 BPP262008:BPP262037 BZL262008:BZL262037 CJH262008:CJH262037 CTD262008:CTD262037 DCZ262008:DCZ262037 DMV262008:DMV262037 DWR262008:DWR262037 EGN262008:EGN262037 EQJ262008:EQJ262037 FAF262008:FAF262037 FKB262008:FKB262037 FTX262008:FTX262037 GDT262008:GDT262037 GNP262008:GNP262037 GXL262008:GXL262037 HHH262008:HHH262037 HRD262008:HRD262037 IAZ262008:IAZ262037 IKV262008:IKV262037 IUR262008:IUR262037 JEN262008:JEN262037 JOJ262008:JOJ262037 JYF262008:JYF262037 KIB262008:KIB262037 KRX262008:KRX262037 LBT262008:LBT262037 LLP262008:LLP262037 LVL262008:LVL262037 MFH262008:MFH262037 MPD262008:MPD262037 MYZ262008:MYZ262037 NIV262008:NIV262037 NSR262008:NSR262037 OCN262008:OCN262037 OMJ262008:OMJ262037 OWF262008:OWF262037 PGB262008:PGB262037 PPX262008:PPX262037 PZT262008:PZT262037 QJP262008:QJP262037 QTL262008:QTL262037 RDH262008:RDH262037 RND262008:RND262037 RWZ262008:RWZ262037 SGV262008:SGV262037 SQR262008:SQR262037 TAN262008:TAN262037 TKJ262008:TKJ262037 TUF262008:TUF262037 UEB262008:UEB262037 UNX262008:UNX262037 UXT262008:UXT262037 VHP262008:VHP262037 VRL262008:VRL262037 WBH262008:WBH262037 WLD262008:WLD262037 WUZ262008:WUZ262037 SQR917533:SQR917562 IN327544:IN327573 SJ327544:SJ327573 ACF327544:ACF327573 AMB327544:AMB327573 AVX327544:AVX327573 BFT327544:BFT327573 BPP327544:BPP327573 BZL327544:BZL327573 CJH327544:CJH327573 CTD327544:CTD327573 DCZ327544:DCZ327573 DMV327544:DMV327573 DWR327544:DWR327573 EGN327544:EGN327573 EQJ327544:EQJ327573 FAF327544:FAF327573 FKB327544:FKB327573 FTX327544:FTX327573 GDT327544:GDT327573 GNP327544:GNP327573 GXL327544:GXL327573 HHH327544:HHH327573 HRD327544:HRD327573 IAZ327544:IAZ327573 IKV327544:IKV327573 IUR327544:IUR327573 JEN327544:JEN327573 JOJ327544:JOJ327573 JYF327544:JYF327573 KIB327544:KIB327573 KRX327544:KRX327573 LBT327544:LBT327573 LLP327544:LLP327573 LVL327544:LVL327573 MFH327544:MFH327573 MPD327544:MPD327573 MYZ327544:MYZ327573 NIV327544:NIV327573 NSR327544:NSR327573 OCN327544:OCN327573 OMJ327544:OMJ327573 OWF327544:OWF327573 PGB327544:PGB327573 PPX327544:PPX327573 PZT327544:PZT327573 QJP327544:QJP327573 QTL327544:QTL327573 RDH327544:RDH327573 RND327544:RND327573 RWZ327544:RWZ327573 SGV327544:SGV327573 SQR327544:SQR327573 TAN327544:TAN327573 TKJ327544:TKJ327573 TUF327544:TUF327573 UEB327544:UEB327573 UNX327544:UNX327573 UXT327544:UXT327573 VHP327544:VHP327573 VRL327544:VRL327573 WBH327544:WBH327573 WLD327544:WLD327573 WUZ327544:WUZ327573 TAN917533:TAN917562 IN393080:IN393109 SJ393080:SJ393109 ACF393080:ACF393109 AMB393080:AMB393109 AVX393080:AVX393109 BFT393080:BFT393109 BPP393080:BPP393109 BZL393080:BZL393109 CJH393080:CJH393109 CTD393080:CTD393109 DCZ393080:DCZ393109 DMV393080:DMV393109 DWR393080:DWR393109 EGN393080:EGN393109 EQJ393080:EQJ393109 FAF393080:FAF393109 FKB393080:FKB393109 FTX393080:FTX393109 GDT393080:GDT393109 GNP393080:GNP393109 GXL393080:GXL393109 HHH393080:HHH393109 HRD393080:HRD393109 IAZ393080:IAZ393109 IKV393080:IKV393109 IUR393080:IUR393109 JEN393080:JEN393109 JOJ393080:JOJ393109 JYF393080:JYF393109 KIB393080:KIB393109 KRX393080:KRX393109 LBT393080:LBT393109 LLP393080:LLP393109 LVL393080:LVL393109 MFH393080:MFH393109 MPD393080:MPD393109 MYZ393080:MYZ393109 NIV393080:NIV393109 NSR393080:NSR393109 OCN393080:OCN393109 OMJ393080:OMJ393109 OWF393080:OWF393109 PGB393080:PGB393109 PPX393080:PPX393109 PZT393080:PZT393109 QJP393080:QJP393109 QTL393080:QTL393109 RDH393080:RDH393109 RND393080:RND393109 RWZ393080:RWZ393109 SGV393080:SGV393109 SQR393080:SQR393109 TAN393080:TAN393109 TKJ393080:TKJ393109 TUF393080:TUF393109 UEB393080:UEB393109 UNX393080:UNX393109 UXT393080:UXT393109 VHP393080:VHP393109 VRL393080:VRL393109 WBH393080:WBH393109 WLD393080:WLD393109 WUZ393080:WUZ393109 TKJ917533:TKJ917562 IN458616:IN458645 SJ458616:SJ458645 ACF458616:ACF458645 AMB458616:AMB458645 AVX458616:AVX458645 BFT458616:BFT458645 BPP458616:BPP458645 BZL458616:BZL458645 CJH458616:CJH458645 CTD458616:CTD458645 DCZ458616:DCZ458645 DMV458616:DMV458645 DWR458616:DWR458645 EGN458616:EGN458645 EQJ458616:EQJ458645 FAF458616:FAF458645 FKB458616:FKB458645 FTX458616:FTX458645 GDT458616:GDT458645 GNP458616:GNP458645 GXL458616:GXL458645 HHH458616:HHH458645 HRD458616:HRD458645 IAZ458616:IAZ458645 IKV458616:IKV458645 IUR458616:IUR458645 JEN458616:JEN458645 JOJ458616:JOJ458645 JYF458616:JYF458645 KIB458616:KIB458645 KRX458616:KRX458645 LBT458616:LBT458645 LLP458616:LLP458645 LVL458616:LVL458645 MFH458616:MFH458645 MPD458616:MPD458645 MYZ458616:MYZ458645 NIV458616:NIV458645 NSR458616:NSR458645 OCN458616:OCN458645 OMJ458616:OMJ458645 OWF458616:OWF458645 PGB458616:PGB458645 PPX458616:PPX458645 PZT458616:PZT458645 QJP458616:QJP458645 QTL458616:QTL458645 RDH458616:RDH458645 RND458616:RND458645 RWZ458616:RWZ458645 SGV458616:SGV458645 SQR458616:SQR458645 TAN458616:TAN458645 TKJ458616:TKJ458645 TUF458616:TUF458645 UEB458616:UEB458645 UNX458616:UNX458645 UXT458616:UXT458645 VHP458616:VHP458645 VRL458616:VRL458645 WBH458616:WBH458645 WLD458616:WLD458645 WUZ458616:WUZ458645 TUF917533:TUF917562 IN524152:IN524181 SJ524152:SJ524181 ACF524152:ACF524181 AMB524152:AMB524181 AVX524152:AVX524181 BFT524152:BFT524181 BPP524152:BPP524181 BZL524152:BZL524181 CJH524152:CJH524181 CTD524152:CTD524181 DCZ524152:DCZ524181 DMV524152:DMV524181 DWR524152:DWR524181 EGN524152:EGN524181 EQJ524152:EQJ524181 FAF524152:FAF524181 FKB524152:FKB524181 FTX524152:FTX524181 GDT524152:GDT524181 GNP524152:GNP524181 GXL524152:GXL524181 HHH524152:HHH524181 HRD524152:HRD524181 IAZ524152:IAZ524181 IKV524152:IKV524181 IUR524152:IUR524181 JEN524152:JEN524181 JOJ524152:JOJ524181 JYF524152:JYF524181 KIB524152:KIB524181 KRX524152:KRX524181 LBT524152:LBT524181 LLP524152:LLP524181 LVL524152:LVL524181 MFH524152:MFH524181 MPD524152:MPD524181 MYZ524152:MYZ524181 NIV524152:NIV524181 NSR524152:NSR524181 OCN524152:OCN524181 OMJ524152:OMJ524181 OWF524152:OWF524181 PGB524152:PGB524181 PPX524152:PPX524181 PZT524152:PZT524181 QJP524152:QJP524181 QTL524152:QTL524181 RDH524152:RDH524181 RND524152:RND524181 RWZ524152:RWZ524181 SGV524152:SGV524181 SQR524152:SQR524181 TAN524152:TAN524181 TKJ524152:TKJ524181 TUF524152:TUF524181 UEB524152:UEB524181 UNX524152:UNX524181 UXT524152:UXT524181 VHP524152:VHP524181 VRL524152:VRL524181 WBH524152:WBH524181 WLD524152:WLD524181 WUZ524152:WUZ524181 UEB917533:UEB917562 IN589688:IN589717 SJ589688:SJ589717 ACF589688:ACF589717 AMB589688:AMB589717 AVX589688:AVX589717 BFT589688:BFT589717 BPP589688:BPP589717 BZL589688:BZL589717 CJH589688:CJH589717 CTD589688:CTD589717 DCZ589688:DCZ589717 DMV589688:DMV589717 DWR589688:DWR589717 EGN589688:EGN589717 EQJ589688:EQJ589717 FAF589688:FAF589717 FKB589688:FKB589717 FTX589688:FTX589717 GDT589688:GDT589717 GNP589688:GNP589717 GXL589688:GXL589717 HHH589688:HHH589717 HRD589688:HRD589717 IAZ589688:IAZ589717 IKV589688:IKV589717 IUR589688:IUR589717 JEN589688:JEN589717 JOJ589688:JOJ589717 JYF589688:JYF589717 KIB589688:KIB589717 KRX589688:KRX589717 LBT589688:LBT589717 LLP589688:LLP589717 LVL589688:LVL589717 MFH589688:MFH589717 MPD589688:MPD589717 MYZ589688:MYZ589717 NIV589688:NIV589717 NSR589688:NSR589717 OCN589688:OCN589717 OMJ589688:OMJ589717 OWF589688:OWF589717 PGB589688:PGB589717 PPX589688:PPX589717 PZT589688:PZT589717 QJP589688:QJP589717 QTL589688:QTL589717 RDH589688:RDH589717 RND589688:RND589717 RWZ589688:RWZ589717 SGV589688:SGV589717 SQR589688:SQR589717 TAN589688:TAN589717 TKJ589688:TKJ589717 TUF589688:TUF589717 UEB589688:UEB589717 UNX589688:UNX589717 UXT589688:UXT589717 VHP589688:VHP589717 VRL589688:VRL589717 WBH589688:WBH589717 WLD589688:WLD589717 WUZ589688:WUZ589717 UNX917533:UNX917562 IN655224:IN655253 SJ655224:SJ655253 ACF655224:ACF655253 AMB655224:AMB655253 AVX655224:AVX655253 BFT655224:BFT655253 BPP655224:BPP655253 BZL655224:BZL655253 CJH655224:CJH655253 CTD655224:CTD655253 DCZ655224:DCZ655253 DMV655224:DMV655253 DWR655224:DWR655253 EGN655224:EGN655253 EQJ655224:EQJ655253 FAF655224:FAF655253 FKB655224:FKB655253 FTX655224:FTX655253 GDT655224:GDT655253 GNP655224:GNP655253 GXL655224:GXL655253 HHH655224:HHH655253 HRD655224:HRD655253 IAZ655224:IAZ655253 IKV655224:IKV655253 IUR655224:IUR655253 JEN655224:JEN655253 JOJ655224:JOJ655253 JYF655224:JYF655253 KIB655224:KIB655253 KRX655224:KRX655253 LBT655224:LBT655253 LLP655224:LLP655253 LVL655224:LVL655253 MFH655224:MFH655253 MPD655224:MPD655253 MYZ655224:MYZ655253 NIV655224:NIV655253 NSR655224:NSR655253 OCN655224:OCN655253 OMJ655224:OMJ655253 OWF655224:OWF655253 PGB655224:PGB655253 PPX655224:PPX655253 PZT655224:PZT655253 QJP655224:QJP655253 QTL655224:QTL655253 RDH655224:RDH655253 RND655224:RND655253 RWZ655224:RWZ655253 SGV655224:SGV655253 SQR655224:SQR655253 TAN655224:TAN655253 TKJ655224:TKJ655253 TUF655224:TUF655253 UEB655224:UEB655253 UNX655224:UNX655253 UXT655224:UXT655253 VHP655224:VHP655253 VRL655224:VRL655253 WBH655224:WBH655253 WLD655224:WLD655253 WUZ655224:WUZ655253 UXT917533:UXT917562 IN720760:IN720789 SJ720760:SJ720789 ACF720760:ACF720789 AMB720760:AMB720789 AVX720760:AVX720789 BFT720760:BFT720789 BPP720760:BPP720789 BZL720760:BZL720789 CJH720760:CJH720789 CTD720760:CTD720789 DCZ720760:DCZ720789 DMV720760:DMV720789 DWR720760:DWR720789 EGN720760:EGN720789 EQJ720760:EQJ720789 FAF720760:FAF720789 FKB720760:FKB720789 FTX720760:FTX720789 GDT720760:GDT720789 GNP720760:GNP720789 GXL720760:GXL720789 HHH720760:HHH720789 HRD720760:HRD720789 IAZ720760:IAZ720789 IKV720760:IKV720789 IUR720760:IUR720789 JEN720760:JEN720789 JOJ720760:JOJ720789 JYF720760:JYF720789 KIB720760:KIB720789 KRX720760:KRX720789 LBT720760:LBT720789 LLP720760:LLP720789 LVL720760:LVL720789 MFH720760:MFH720789 MPD720760:MPD720789 MYZ720760:MYZ720789 NIV720760:NIV720789 NSR720760:NSR720789 OCN720760:OCN720789 OMJ720760:OMJ720789 OWF720760:OWF720789 PGB720760:PGB720789 PPX720760:PPX720789 PZT720760:PZT720789 QJP720760:QJP720789 QTL720760:QTL720789 RDH720760:RDH720789 RND720760:RND720789 RWZ720760:RWZ720789 SGV720760:SGV720789 SQR720760:SQR720789 TAN720760:TAN720789 TKJ720760:TKJ720789 TUF720760:TUF720789 UEB720760:UEB720789 UNX720760:UNX720789 UXT720760:UXT720789 VHP720760:VHP720789 VRL720760:VRL720789 WBH720760:WBH720789 WLD720760:WLD720789 WUZ720760:WUZ720789 VHP917533:VHP917562 IN786296:IN786325 SJ786296:SJ786325 ACF786296:ACF786325 AMB786296:AMB786325 AVX786296:AVX786325 BFT786296:BFT786325 BPP786296:BPP786325 BZL786296:BZL786325 CJH786296:CJH786325 CTD786296:CTD786325 DCZ786296:DCZ786325 DMV786296:DMV786325 DWR786296:DWR786325 EGN786296:EGN786325 EQJ786296:EQJ786325 FAF786296:FAF786325 FKB786296:FKB786325 FTX786296:FTX786325 GDT786296:GDT786325 GNP786296:GNP786325 GXL786296:GXL786325 HHH786296:HHH786325 HRD786296:HRD786325 IAZ786296:IAZ786325 IKV786296:IKV786325 IUR786296:IUR786325 JEN786296:JEN786325 JOJ786296:JOJ786325 JYF786296:JYF786325 KIB786296:KIB786325 KRX786296:KRX786325 LBT786296:LBT786325 LLP786296:LLP786325 LVL786296:LVL786325 MFH786296:MFH786325 MPD786296:MPD786325 MYZ786296:MYZ786325 NIV786296:NIV786325 NSR786296:NSR786325 OCN786296:OCN786325 OMJ786296:OMJ786325 OWF786296:OWF786325 PGB786296:PGB786325 PPX786296:PPX786325 PZT786296:PZT786325 QJP786296:QJP786325 QTL786296:QTL786325 RDH786296:RDH786325 RND786296:RND786325 RWZ786296:RWZ786325 SGV786296:SGV786325 SQR786296:SQR786325 TAN786296:TAN786325 TKJ786296:TKJ786325 TUF786296:TUF786325 UEB786296:UEB786325 UNX786296:UNX786325 UXT786296:UXT786325 VHP786296:VHP786325 VRL786296:VRL786325 WBH786296:WBH786325 WLD786296:WLD786325 WUZ786296:WUZ786325 VRL917533:VRL917562 IN851832:IN851861 SJ851832:SJ851861 ACF851832:ACF851861 AMB851832:AMB851861 AVX851832:AVX851861 BFT851832:BFT851861 BPP851832:BPP851861 BZL851832:BZL851861 CJH851832:CJH851861 CTD851832:CTD851861 DCZ851832:DCZ851861 DMV851832:DMV851861 DWR851832:DWR851861 EGN851832:EGN851861 EQJ851832:EQJ851861 FAF851832:FAF851861 FKB851832:FKB851861 FTX851832:FTX851861 GDT851832:GDT851861 GNP851832:GNP851861 GXL851832:GXL851861 HHH851832:HHH851861 HRD851832:HRD851861 IAZ851832:IAZ851861 IKV851832:IKV851861 IUR851832:IUR851861 JEN851832:JEN851861 JOJ851832:JOJ851861 JYF851832:JYF851861 KIB851832:KIB851861 KRX851832:KRX851861 LBT851832:LBT851861 LLP851832:LLP851861 LVL851832:LVL851861 MFH851832:MFH851861 MPD851832:MPD851861 MYZ851832:MYZ851861 NIV851832:NIV851861 NSR851832:NSR851861 OCN851832:OCN851861 OMJ851832:OMJ851861 OWF851832:OWF851861 PGB851832:PGB851861 PPX851832:PPX851861 PZT851832:PZT851861 QJP851832:QJP851861 QTL851832:QTL851861 RDH851832:RDH851861 RND851832:RND851861 RWZ851832:RWZ851861 SGV851832:SGV851861 SQR851832:SQR851861 TAN851832:TAN851861 TKJ851832:TKJ851861 TUF851832:TUF851861 UEB851832:UEB851861 UNX851832:UNX851861 UXT851832:UXT851861 VHP851832:VHP851861 VRL851832:VRL851861 WBH851832:WBH851861 WLD851832:WLD851861 WUZ851832:WUZ851861 WBH917533:WBH917562 IN917368:IN917397 SJ917368:SJ917397 ACF917368:ACF917397 AMB917368:AMB917397 AVX917368:AVX917397 BFT917368:BFT917397 BPP917368:BPP917397 BZL917368:BZL917397 CJH917368:CJH917397 CTD917368:CTD917397 DCZ917368:DCZ917397 DMV917368:DMV917397 DWR917368:DWR917397 EGN917368:EGN917397 EQJ917368:EQJ917397 FAF917368:FAF917397 FKB917368:FKB917397 FTX917368:FTX917397 GDT917368:GDT917397 GNP917368:GNP917397 GXL917368:GXL917397 HHH917368:HHH917397 HRD917368:HRD917397 IAZ917368:IAZ917397 IKV917368:IKV917397 IUR917368:IUR917397 JEN917368:JEN917397 JOJ917368:JOJ917397 JYF917368:JYF917397 KIB917368:KIB917397 KRX917368:KRX917397 LBT917368:LBT917397 LLP917368:LLP917397 LVL917368:LVL917397 MFH917368:MFH917397 MPD917368:MPD917397 MYZ917368:MYZ917397 NIV917368:NIV917397 NSR917368:NSR917397 OCN917368:OCN917397 OMJ917368:OMJ917397 OWF917368:OWF917397 PGB917368:PGB917397 PPX917368:PPX917397 PZT917368:PZT917397 QJP917368:QJP917397 QTL917368:QTL917397 RDH917368:RDH917397 RND917368:RND917397 RWZ917368:RWZ917397 SGV917368:SGV917397 SQR917368:SQR917397 TAN917368:TAN917397 TKJ917368:TKJ917397 TUF917368:TUF917397 UEB917368:UEB917397 UNX917368:UNX917397 UXT917368:UXT917397 VHP917368:VHP917397 VRL917368:VRL917397 WBH917368:WBH917397 WLD917368:WLD917397 WUZ917368:WUZ917397 WLD917533:WLD917562 IN982904:IN982933 SJ982904:SJ982933 ACF982904:ACF982933 AMB982904:AMB982933 AVX982904:AVX982933 BFT982904:BFT982933 BPP982904:BPP982933 BZL982904:BZL982933 CJH982904:CJH982933 CTD982904:CTD982933 DCZ982904:DCZ982933 DMV982904:DMV982933 DWR982904:DWR982933 EGN982904:EGN982933 EQJ982904:EQJ982933 FAF982904:FAF982933 FKB982904:FKB982933 FTX982904:FTX982933 GDT982904:GDT982933 GNP982904:GNP982933 GXL982904:GXL982933 HHH982904:HHH982933 HRD982904:HRD982933 IAZ982904:IAZ982933 IKV982904:IKV982933 IUR982904:IUR982933 JEN982904:JEN982933 JOJ982904:JOJ982933 JYF982904:JYF982933 KIB982904:KIB982933 KRX982904:KRX982933 LBT982904:LBT982933 LLP982904:LLP982933 LVL982904:LVL982933 MFH982904:MFH982933 MPD982904:MPD982933 MYZ982904:MYZ982933 NIV982904:NIV982933 NSR982904:NSR982933 OCN982904:OCN982933 OMJ982904:OMJ982933 OWF982904:OWF982933 PGB982904:PGB982933 PPX982904:PPX982933 PZT982904:PZT982933 QJP982904:QJP982933 QTL982904:QTL982933 RDH982904:RDH982933 RND982904:RND982933 RWZ982904:RWZ982933 SGV982904:SGV982933 SQR982904:SQR982933 TAN982904:TAN982933 TKJ982904:TKJ982933 TUF982904:TUF982933 UEB982904:UEB982933 UNX982904:UNX982933 UXT982904:UXT982933 VHP982904:VHP982933 VRL982904:VRL982933 WBH982904:WBH982933 WLD982904:WLD982933 WUZ982904:WUZ982933 WUZ917533:WUZ917562 WLD983069:WLD983098 IN65433:IN65462 SJ65433:SJ65462 ACF65433:ACF65462 AMB65433:AMB65462 AVX65433:AVX65462 BFT65433:BFT65462 BPP65433:BPP65462 BZL65433:BZL65462 CJH65433:CJH65462 CTD65433:CTD65462 DCZ65433:DCZ65462 DMV65433:DMV65462 DWR65433:DWR65462 EGN65433:EGN65462 EQJ65433:EQJ65462 FAF65433:FAF65462 FKB65433:FKB65462 FTX65433:FTX65462 GDT65433:GDT65462 GNP65433:GNP65462 GXL65433:GXL65462 HHH65433:HHH65462 HRD65433:HRD65462 IAZ65433:IAZ65462 IKV65433:IKV65462 IUR65433:IUR65462 JEN65433:JEN65462 JOJ65433:JOJ65462 JYF65433:JYF65462 KIB65433:KIB65462 KRX65433:KRX65462 LBT65433:LBT65462 LLP65433:LLP65462 LVL65433:LVL65462 MFH65433:MFH65462 MPD65433:MPD65462 MYZ65433:MYZ65462 NIV65433:NIV65462 NSR65433:NSR65462 OCN65433:OCN65462 OMJ65433:OMJ65462 OWF65433:OWF65462 PGB65433:PGB65462 PPX65433:PPX65462 PZT65433:PZT65462 QJP65433:QJP65462 QTL65433:QTL65462 RDH65433:RDH65462 RND65433:RND65462 RWZ65433:RWZ65462 SGV65433:SGV65462 SQR65433:SQR65462 TAN65433:TAN65462 TKJ65433:TKJ65462 TUF65433:TUF65462 UEB65433:UEB65462 UNX65433:UNX65462 UXT65433:UXT65462 VHP65433:VHP65462 VRL65433:VRL65462 WBH65433:WBH65462 WLD65433:WLD65462 WUZ65433:WUZ65462 IN983069:IN983098 IN130969:IN130998 SJ130969:SJ130998 ACF130969:ACF130998 AMB130969:AMB130998 AVX130969:AVX130998 BFT130969:BFT130998 BPP130969:BPP130998 BZL130969:BZL130998 CJH130969:CJH130998 CTD130969:CTD130998 DCZ130969:DCZ130998 DMV130969:DMV130998 DWR130969:DWR130998 EGN130969:EGN130998 EQJ130969:EQJ130998 FAF130969:FAF130998 FKB130969:FKB130998 FTX130969:FTX130998 GDT130969:GDT130998 GNP130969:GNP130998 GXL130969:GXL130998 HHH130969:HHH130998 HRD130969:HRD130998 IAZ130969:IAZ130998 IKV130969:IKV130998 IUR130969:IUR130998 JEN130969:JEN130998 JOJ130969:JOJ130998 JYF130969:JYF130998 KIB130969:KIB130998 KRX130969:KRX130998 LBT130969:LBT130998 LLP130969:LLP130998 LVL130969:LVL130998 MFH130969:MFH130998 MPD130969:MPD130998 MYZ130969:MYZ130998 NIV130969:NIV130998 NSR130969:NSR130998 OCN130969:OCN130998 OMJ130969:OMJ130998 OWF130969:OWF130998 PGB130969:PGB130998 PPX130969:PPX130998 PZT130969:PZT130998 QJP130969:QJP130998 QTL130969:QTL130998 RDH130969:RDH130998 RND130969:RND130998 RWZ130969:RWZ130998 SGV130969:SGV130998 SQR130969:SQR130998 TAN130969:TAN130998 TKJ130969:TKJ130998 TUF130969:TUF130998 UEB130969:UEB130998 UNX130969:UNX130998 UXT130969:UXT130998 VHP130969:VHP130998 VRL130969:VRL130998 WBH130969:WBH130998 WLD130969:WLD130998 WUZ130969:WUZ130998 SJ983069:SJ983098 IN196505:IN196534 SJ196505:SJ196534 ACF196505:ACF196534 AMB196505:AMB196534 AVX196505:AVX196534 BFT196505:BFT196534 BPP196505:BPP196534 BZL196505:BZL196534 CJH196505:CJH196534 CTD196505:CTD196534 DCZ196505:DCZ196534 DMV196505:DMV196534 DWR196505:DWR196534 EGN196505:EGN196534 EQJ196505:EQJ196534 FAF196505:FAF196534 FKB196505:FKB196534 FTX196505:FTX196534 GDT196505:GDT196534 GNP196505:GNP196534 GXL196505:GXL196534 HHH196505:HHH196534 HRD196505:HRD196534 IAZ196505:IAZ196534 IKV196505:IKV196534 IUR196505:IUR196534 JEN196505:JEN196534 JOJ196505:JOJ196534 JYF196505:JYF196534 KIB196505:KIB196534 KRX196505:KRX196534 LBT196505:LBT196534 LLP196505:LLP196534 LVL196505:LVL196534 MFH196505:MFH196534 MPD196505:MPD196534 MYZ196505:MYZ196534 NIV196505:NIV196534 NSR196505:NSR196534 OCN196505:OCN196534 OMJ196505:OMJ196534 OWF196505:OWF196534 PGB196505:PGB196534 PPX196505:PPX196534 PZT196505:PZT196534 QJP196505:QJP196534 QTL196505:QTL196534 RDH196505:RDH196534 RND196505:RND196534 RWZ196505:RWZ196534 SGV196505:SGV196534 SQR196505:SQR196534 TAN196505:TAN196534 TKJ196505:TKJ196534 TUF196505:TUF196534 UEB196505:UEB196534 UNX196505:UNX196534 UXT196505:UXT196534 VHP196505:VHP196534 VRL196505:VRL196534 WBH196505:WBH196534 WLD196505:WLD196534 WUZ196505:WUZ196534 ACF983069:ACF983098 IN262041:IN262070 SJ262041:SJ262070 ACF262041:ACF262070 AMB262041:AMB262070 AVX262041:AVX262070 BFT262041:BFT262070 BPP262041:BPP262070 BZL262041:BZL262070 CJH262041:CJH262070 CTD262041:CTD262070 DCZ262041:DCZ262070 DMV262041:DMV262070 DWR262041:DWR262070 EGN262041:EGN262070 EQJ262041:EQJ262070 FAF262041:FAF262070 FKB262041:FKB262070 FTX262041:FTX262070 GDT262041:GDT262070 GNP262041:GNP262070 GXL262041:GXL262070 HHH262041:HHH262070 HRD262041:HRD262070 IAZ262041:IAZ262070 IKV262041:IKV262070 IUR262041:IUR262070 JEN262041:JEN262070 JOJ262041:JOJ262070 JYF262041:JYF262070 KIB262041:KIB262070 KRX262041:KRX262070 LBT262041:LBT262070 LLP262041:LLP262070 LVL262041:LVL262070 MFH262041:MFH262070 MPD262041:MPD262070 MYZ262041:MYZ262070 NIV262041:NIV262070 NSR262041:NSR262070 OCN262041:OCN262070 OMJ262041:OMJ262070 OWF262041:OWF262070 PGB262041:PGB262070 PPX262041:PPX262070 PZT262041:PZT262070 QJP262041:QJP262070 QTL262041:QTL262070 RDH262041:RDH262070 RND262041:RND262070 RWZ262041:RWZ262070 SGV262041:SGV262070 SQR262041:SQR262070 TAN262041:TAN262070 TKJ262041:TKJ262070 TUF262041:TUF262070 UEB262041:UEB262070 UNX262041:UNX262070 UXT262041:UXT262070 VHP262041:VHP262070 VRL262041:VRL262070 WBH262041:WBH262070 WLD262041:WLD262070 WUZ262041:WUZ262070 AMB983069:AMB983098 IN327577:IN327606 SJ327577:SJ327606 ACF327577:ACF327606 AMB327577:AMB327606 AVX327577:AVX327606 BFT327577:BFT327606 BPP327577:BPP327606 BZL327577:BZL327606 CJH327577:CJH327606 CTD327577:CTD327606 DCZ327577:DCZ327606 DMV327577:DMV327606 DWR327577:DWR327606 EGN327577:EGN327606 EQJ327577:EQJ327606 FAF327577:FAF327606 FKB327577:FKB327606 FTX327577:FTX327606 GDT327577:GDT327606 GNP327577:GNP327606 GXL327577:GXL327606 HHH327577:HHH327606 HRD327577:HRD327606 IAZ327577:IAZ327606 IKV327577:IKV327606 IUR327577:IUR327606 JEN327577:JEN327606 JOJ327577:JOJ327606 JYF327577:JYF327606 KIB327577:KIB327606 KRX327577:KRX327606 LBT327577:LBT327606 LLP327577:LLP327606 LVL327577:LVL327606 MFH327577:MFH327606 MPD327577:MPD327606 MYZ327577:MYZ327606 NIV327577:NIV327606 NSR327577:NSR327606 OCN327577:OCN327606 OMJ327577:OMJ327606 OWF327577:OWF327606 PGB327577:PGB327606 PPX327577:PPX327606 PZT327577:PZT327606 QJP327577:QJP327606 QTL327577:QTL327606 RDH327577:RDH327606 RND327577:RND327606 RWZ327577:RWZ327606 SGV327577:SGV327606 SQR327577:SQR327606 TAN327577:TAN327606 TKJ327577:TKJ327606 TUF327577:TUF327606 UEB327577:UEB327606 UNX327577:UNX327606 UXT327577:UXT327606 VHP327577:VHP327606 VRL327577:VRL327606 WBH327577:WBH327606 WLD327577:WLD327606 WUZ327577:WUZ327606 AVX983069:AVX983098 IN393113:IN393142 SJ393113:SJ393142 ACF393113:ACF393142 AMB393113:AMB393142 AVX393113:AVX393142 BFT393113:BFT393142 BPP393113:BPP393142 BZL393113:BZL393142 CJH393113:CJH393142 CTD393113:CTD393142 DCZ393113:DCZ393142 DMV393113:DMV393142 DWR393113:DWR393142 EGN393113:EGN393142 EQJ393113:EQJ393142 FAF393113:FAF393142 FKB393113:FKB393142 FTX393113:FTX393142 GDT393113:GDT393142 GNP393113:GNP393142 GXL393113:GXL393142 HHH393113:HHH393142 HRD393113:HRD393142 IAZ393113:IAZ393142 IKV393113:IKV393142 IUR393113:IUR393142 JEN393113:JEN393142 JOJ393113:JOJ393142 JYF393113:JYF393142 KIB393113:KIB393142 KRX393113:KRX393142 LBT393113:LBT393142 LLP393113:LLP393142 LVL393113:LVL393142 MFH393113:MFH393142 MPD393113:MPD393142 MYZ393113:MYZ393142 NIV393113:NIV393142 NSR393113:NSR393142 OCN393113:OCN393142 OMJ393113:OMJ393142 OWF393113:OWF393142 PGB393113:PGB393142 PPX393113:PPX393142 PZT393113:PZT393142 QJP393113:QJP393142 QTL393113:QTL393142 RDH393113:RDH393142 RND393113:RND393142 RWZ393113:RWZ393142 SGV393113:SGV393142 SQR393113:SQR393142 TAN393113:TAN393142 TKJ393113:TKJ393142 TUF393113:TUF393142 UEB393113:UEB393142 UNX393113:UNX393142 UXT393113:UXT393142 VHP393113:VHP393142 VRL393113:VRL393142 WBH393113:WBH393142 WLD393113:WLD393142 WUZ393113:WUZ393142 BFT983069:BFT983098 IN458649:IN458678 SJ458649:SJ458678 ACF458649:ACF458678 AMB458649:AMB458678 AVX458649:AVX458678 BFT458649:BFT458678 BPP458649:BPP458678 BZL458649:BZL458678 CJH458649:CJH458678 CTD458649:CTD458678 DCZ458649:DCZ458678 DMV458649:DMV458678 DWR458649:DWR458678 EGN458649:EGN458678 EQJ458649:EQJ458678 FAF458649:FAF458678 FKB458649:FKB458678 FTX458649:FTX458678 GDT458649:GDT458678 GNP458649:GNP458678 GXL458649:GXL458678 HHH458649:HHH458678 HRD458649:HRD458678 IAZ458649:IAZ458678 IKV458649:IKV458678 IUR458649:IUR458678 JEN458649:JEN458678 JOJ458649:JOJ458678 JYF458649:JYF458678 KIB458649:KIB458678 KRX458649:KRX458678 LBT458649:LBT458678 LLP458649:LLP458678 LVL458649:LVL458678 MFH458649:MFH458678 MPD458649:MPD458678 MYZ458649:MYZ458678 NIV458649:NIV458678 NSR458649:NSR458678 OCN458649:OCN458678 OMJ458649:OMJ458678 OWF458649:OWF458678 PGB458649:PGB458678 PPX458649:PPX458678 PZT458649:PZT458678 QJP458649:QJP458678 QTL458649:QTL458678 RDH458649:RDH458678 RND458649:RND458678 RWZ458649:RWZ458678 SGV458649:SGV458678 SQR458649:SQR458678 TAN458649:TAN458678 TKJ458649:TKJ458678 TUF458649:TUF458678 UEB458649:UEB458678 UNX458649:UNX458678 UXT458649:UXT458678 VHP458649:VHP458678 VRL458649:VRL458678 WBH458649:WBH458678 WLD458649:WLD458678 WUZ458649:WUZ458678 BPP983069:BPP983098 IN524185:IN524214 SJ524185:SJ524214 ACF524185:ACF524214 AMB524185:AMB524214 AVX524185:AVX524214 BFT524185:BFT524214 BPP524185:BPP524214 BZL524185:BZL524214 CJH524185:CJH524214 CTD524185:CTD524214 DCZ524185:DCZ524214 DMV524185:DMV524214 DWR524185:DWR524214 EGN524185:EGN524214 EQJ524185:EQJ524214 FAF524185:FAF524214 FKB524185:FKB524214 FTX524185:FTX524214 GDT524185:GDT524214 GNP524185:GNP524214 GXL524185:GXL524214 HHH524185:HHH524214 HRD524185:HRD524214 IAZ524185:IAZ524214 IKV524185:IKV524214 IUR524185:IUR524214 JEN524185:JEN524214 JOJ524185:JOJ524214 JYF524185:JYF524214 KIB524185:KIB524214 KRX524185:KRX524214 LBT524185:LBT524214 LLP524185:LLP524214 LVL524185:LVL524214 MFH524185:MFH524214 MPD524185:MPD524214 MYZ524185:MYZ524214 NIV524185:NIV524214 NSR524185:NSR524214 OCN524185:OCN524214 OMJ524185:OMJ524214 OWF524185:OWF524214 PGB524185:PGB524214 PPX524185:PPX524214 PZT524185:PZT524214 QJP524185:QJP524214 QTL524185:QTL524214 RDH524185:RDH524214 RND524185:RND524214 RWZ524185:RWZ524214 SGV524185:SGV524214 SQR524185:SQR524214 TAN524185:TAN524214 TKJ524185:TKJ524214 TUF524185:TUF524214 UEB524185:UEB524214 UNX524185:UNX524214 UXT524185:UXT524214 VHP524185:VHP524214 VRL524185:VRL524214 WBH524185:WBH524214 WLD524185:WLD524214 WUZ524185:WUZ524214 BZL983069:BZL983098 IN589721:IN589750 SJ589721:SJ589750 ACF589721:ACF589750 AMB589721:AMB589750 AVX589721:AVX589750 BFT589721:BFT589750 BPP589721:BPP589750 BZL589721:BZL589750 CJH589721:CJH589750 CTD589721:CTD589750 DCZ589721:DCZ589750 DMV589721:DMV589750 DWR589721:DWR589750 EGN589721:EGN589750 EQJ589721:EQJ589750 FAF589721:FAF589750 FKB589721:FKB589750 FTX589721:FTX589750 GDT589721:GDT589750 GNP589721:GNP589750 GXL589721:GXL589750 HHH589721:HHH589750 HRD589721:HRD589750 IAZ589721:IAZ589750 IKV589721:IKV589750 IUR589721:IUR589750 JEN589721:JEN589750 JOJ589721:JOJ589750 JYF589721:JYF589750 KIB589721:KIB589750 KRX589721:KRX589750 LBT589721:LBT589750 LLP589721:LLP589750 LVL589721:LVL589750 MFH589721:MFH589750 MPD589721:MPD589750 MYZ589721:MYZ589750 NIV589721:NIV589750 NSR589721:NSR589750 OCN589721:OCN589750 OMJ589721:OMJ589750 OWF589721:OWF589750 PGB589721:PGB589750 PPX589721:PPX589750 PZT589721:PZT589750 QJP589721:QJP589750 QTL589721:QTL589750 RDH589721:RDH589750 RND589721:RND589750 RWZ589721:RWZ589750 SGV589721:SGV589750 SQR589721:SQR589750 TAN589721:TAN589750 TKJ589721:TKJ589750 TUF589721:TUF589750 UEB589721:UEB589750 UNX589721:UNX589750 UXT589721:UXT589750 VHP589721:VHP589750 VRL589721:VRL589750 WBH589721:WBH589750 WLD589721:WLD589750 WUZ589721:WUZ589750 CJH983069:CJH983098 IN655257:IN655286 SJ655257:SJ655286 ACF655257:ACF655286 AMB655257:AMB655286 AVX655257:AVX655286 BFT655257:BFT655286 BPP655257:BPP655286 BZL655257:BZL655286 CJH655257:CJH655286 CTD655257:CTD655286 DCZ655257:DCZ655286 DMV655257:DMV655286 DWR655257:DWR655286 EGN655257:EGN655286 EQJ655257:EQJ655286 FAF655257:FAF655286 FKB655257:FKB655286 FTX655257:FTX655286 GDT655257:GDT655286 GNP655257:GNP655286 GXL655257:GXL655286 HHH655257:HHH655286 HRD655257:HRD655286 IAZ655257:IAZ655286 IKV655257:IKV655286 IUR655257:IUR655286 JEN655257:JEN655286 JOJ655257:JOJ655286 JYF655257:JYF655286 KIB655257:KIB655286 KRX655257:KRX655286 LBT655257:LBT655286 LLP655257:LLP655286 LVL655257:LVL655286 MFH655257:MFH655286 MPD655257:MPD655286 MYZ655257:MYZ655286 NIV655257:NIV655286 NSR655257:NSR655286 OCN655257:OCN655286 OMJ655257:OMJ655286 OWF655257:OWF655286 PGB655257:PGB655286 PPX655257:PPX655286 PZT655257:PZT655286 QJP655257:QJP655286 QTL655257:QTL655286 RDH655257:RDH655286 RND655257:RND655286 RWZ655257:RWZ655286 SGV655257:SGV655286 SQR655257:SQR655286 TAN655257:TAN655286 TKJ655257:TKJ655286 TUF655257:TUF655286 UEB655257:UEB655286 UNX655257:UNX655286 UXT655257:UXT655286 VHP655257:VHP655286 VRL655257:VRL655286 WBH655257:WBH655286 WLD655257:WLD655286 WUZ655257:WUZ655286 CTD983069:CTD983098 IN720793:IN720822 SJ720793:SJ720822 ACF720793:ACF720822 AMB720793:AMB720822 AVX720793:AVX720822 BFT720793:BFT720822 BPP720793:BPP720822 BZL720793:BZL720822 CJH720793:CJH720822 CTD720793:CTD720822 DCZ720793:DCZ720822 DMV720793:DMV720822 DWR720793:DWR720822 EGN720793:EGN720822 EQJ720793:EQJ720822 FAF720793:FAF720822 FKB720793:FKB720822 FTX720793:FTX720822 GDT720793:GDT720822 GNP720793:GNP720822 GXL720793:GXL720822 HHH720793:HHH720822 HRD720793:HRD720822 IAZ720793:IAZ720822 IKV720793:IKV720822 IUR720793:IUR720822 JEN720793:JEN720822 JOJ720793:JOJ720822 JYF720793:JYF720822 KIB720793:KIB720822 KRX720793:KRX720822 LBT720793:LBT720822 LLP720793:LLP720822 LVL720793:LVL720822 MFH720793:MFH720822 MPD720793:MPD720822 MYZ720793:MYZ720822 NIV720793:NIV720822 NSR720793:NSR720822 OCN720793:OCN720822 OMJ720793:OMJ720822 OWF720793:OWF720822 PGB720793:PGB720822 PPX720793:PPX720822 PZT720793:PZT720822 QJP720793:QJP720822 QTL720793:QTL720822 RDH720793:RDH720822 RND720793:RND720822 RWZ720793:RWZ720822 SGV720793:SGV720822 SQR720793:SQR720822 TAN720793:TAN720822 TKJ720793:TKJ720822 TUF720793:TUF720822 UEB720793:UEB720822 UNX720793:UNX720822 UXT720793:UXT720822 VHP720793:VHP720822 VRL720793:VRL720822 WBH720793:WBH720822 WLD720793:WLD720822 WUZ720793:WUZ720822 DCZ983069:DCZ983098 IN786329:IN786358 SJ786329:SJ786358 ACF786329:ACF786358 AMB786329:AMB786358 AVX786329:AVX786358 BFT786329:BFT786358 BPP786329:BPP786358 BZL786329:BZL786358 CJH786329:CJH786358 CTD786329:CTD786358 DCZ786329:DCZ786358 DMV786329:DMV786358 DWR786329:DWR786358 EGN786329:EGN786358 EQJ786329:EQJ786358 FAF786329:FAF786358 FKB786329:FKB786358 FTX786329:FTX786358 GDT786329:GDT786358 GNP786329:GNP786358 GXL786329:GXL786358 HHH786329:HHH786358 HRD786329:HRD786358 IAZ786329:IAZ786358 IKV786329:IKV786358 IUR786329:IUR786358 JEN786329:JEN786358 JOJ786329:JOJ786358 JYF786329:JYF786358 KIB786329:KIB786358 KRX786329:KRX786358 LBT786329:LBT786358 LLP786329:LLP786358 LVL786329:LVL786358 MFH786329:MFH786358 MPD786329:MPD786358 MYZ786329:MYZ786358 NIV786329:NIV786358 NSR786329:NSR786358 OCN786329:OCN786358 OMJ786329:OMJ786358 OWF786329:OWF786358 PGB786329:PGB786358 PPX786329:PPX786358 PZT786329:PZT786358 QJP786329:QJP786358 QTL786329:QTL786358 RDH786329:RDH786358 RND786329:RND786358 RWZ786329:RWZ786358 SGV786329:SGV786358 SQR786329:SQR786358 TAN786329:TAN786358 TKJ786329:TKJ786358 TUF786329:TUF786358 UEB786329:UEB786358 UNX786329:UNX786358 UXT786329:UXT786358 VHP786329:VHP786358 VRL786329:VRL786358 WBH786329:WBH786358 WLD786329:WLD786358 WUZ786329:WUZ786358 DMV983069:DMV983098 IN851865:IN851894 SJ851865:SJ851894 ACF851865:ACF851894 AMB851865:AMB851894 AVX851865:AVX851894 BFT851865:BFT851894 BPP851865:BPP851894 BZL851865:BZL851894 CJH851865:CJH851894 CTD851865:CTD851894 DCZ851865:DCZ851894 DMV851865:DMV851894 DWR851865:DWR851894 EGN851865:EGN851894 EQJ851865:EQJ851894 FAF851865:FAF851894 FKB851865:FKB851894 FTX851865:FTX851894 GDT851865:GDT851894 GNP851865:GNP851894 GXL851865:GXL851894 HHH851865:HHH851894 HRD851865:HRD851894 IAZ851865:IAZ851894 IKV851865:IKV851894 IUR851865:IUR851894 JEN851865:JEN851894 JOJ851865:JOJ851894 JYF851865:JYF851894 KIB851865:KIB851894 KRX851865:KRX851894 LBT851865:LBT851894 LLP851865:LLP851894 LVL851865:LVL851894 MFH851865:MFH851894 MPD851865:MPD851894 MYZ851865:MYZ851894 NIV851865:NIV851894 NSR851865:NSR851894 OCN851865:OCN851894 OMJ851865:OMJ851894 OWF851865:OWF851894 PGB851865:PGB851894 PPX851865:PPX851894 PZT851865:PZT851894 QJP851865:QJP851894 QTL851865:QTL851894 RDH851865:RDH851894 RND851865:RND851894 RWZ851865:RWZ851894 SGV851865:SGV851894 SQR851865:SQR851894 TAN851865:TAN851894 TKJ851865:TKJ851894 TUF851865:TUF851894 UEB851865:UEB851894 UNX851865:UNX851894 UXT851865:UXT851894 VHP851865:VHP851894 VRL851865:VRL851894 WBH851865:WBH851894 WLD851865:WLD851894 WUZ851865:WUZ851894 DWR983069:DWR983098 IN917401:IN917430 SJ917401:SJ917430 ACF917401:ACF917430 AMB917401:AMB917430 AVX917401:AVX917430 BFT917401:BFT917430 BPP917401:BPP917430 BZL917401:BZL917430 CJH917401:CJH917430 CTD917401:CTD917430 DCZ917401:DCZ917430 DMV917401:DMV917430 DWR917401:DWR917430 EGN917401:EGN917430 EQJ917401:EQJ917430 FAF917401:FAF917430 FKB917401:FKB917430 FTX917401:FTX917430 GDT917401:GDT917430 GNP917401:GNP917430 GXL917401:GXL917430 HHH917401:HHH917430 HRD917401:HRD917430 IAZ917401:IAZ917430 IKV917401:IKV917430 IUR917401:IUR917430 JEN917401:JEN917430 JOJ917401:JOJ917430 JYF917401:JYF917430 KIB917401:KIB917430 KRX917401:KRX917430 LBT917401:LBT917430 LLP917401:LLP917430 LVL917401:LVL917430 MFH917401:MFH917430 MPD917401:MPD917430 MYZ917401:MYZ917430 NIV917401:NIV917430 NSR917401:NSR917430 OCN917401:OCN917430 OMJ917401:OMJ917430 OWF917401:OWF917430 PGB917401:PGB917430 PPX917401:PPX917430 PZT917401:PZT917430 QJP917401:QJP917430 QTL917401:QTL917430 RDH917401:RDH917430 RND917401:RND917430 RWZ917401:RWZ917430 SGV917401:SGV917430 SQR917401:SQR917430 TAN917401:TAN917430 TKJ917401:TKJ917430 TUF917401:TUF917430 UEB917401:UEB917430 UNX917401:UNX917430 UXT917401:UXT917430 VHP917401:VHP917430 VRL917401:VRL917430 WBH917401:WBH917430 WLD917401:WLD917430 WUZ917401:WUZ917430 EGN983069:EGN983098 IN982937:IN982966 SJ982937:SJ982966 ACF982937:ACF982966 AMB982937:AMB982966 AVX982937:AVX982966 BFT982937:BFT982966 BPP982937:BPP982966 BZL982937:BZL982966 CJH982937:CJH982966 CTD982937:CTD982966 DCZ982937:DCZ982966 DMV982937:DMV982966 DWR982937:DWR982966 EGN982937:EGN982966 EQJ982937:EQJ982966 FAF982937:FAF982966 FKB982937:FKB982966 FTX982937:FTX982966 GDT982937:GDT982966 GNP982937:GNP982966 GXL982937:GXL982966 HHH982937:HHH982966 HRD982937:HRD982966 IAZ982937:IAZ982966 IKV982937:IKV982966 IUR982937:IUR982966 JEN982937:JEN982966 JOJ982937:JOJ982966 JYF982937:JYF982966 KIB982937:KIB982966 KRX982937:KRX982966 LBT982937:LBT982966 LLP982937:LLP982966 LVL982937:LVL982966 MFH982937:MFH982966 MPD982937:MPD982966 MYZ982937:MYZ982966 NIV982937:NIV982966 NSR982937:NSR982966 OCN982937:OCN982966 OMJ982937:OMJ982966 OWF982937:OWF982966 PGB982937:PGB982966 PPX982937:PPX982966 PZT982937:PZT982966 QJP982937:QJP982966 QTL982937:QTL982966 RDH982937:RDH982966 RND982937:RND982966 RWZ982937:RWZ982966 SGV982937:SGV982966 SQR982937:SQR982966 TAN982937:TAN982966 TKJ982937:TKJ982966 TUF982937:TUF982966 UEB982937:UEB982966 UNX982937:UNX982966 UXT982937:UXT982966 VHP982937:VHP982966 VRL982937:VRL982966 WBH982937:WBH982966 WLD982937:WLD982966 WUZ982937:WUZ982966 EQJ983069:EQJ983098 FAF983069:FAF983098 IN65466:IN65495 SJ65466:SJ65495 ACF65466:ACF65495 AMB65466:AMB65495 AVX65466:AVX65495 BFT65466:BFT65495 BPP65466:BPP65495 BZL65466:BZL65495 CJH65466:CJH65495 CTD65466:CTD65495 DCZ65466:DCZ65495 DMV65466:DMV65495 DWR65466:DWR65495 EGN65466:EGN65495 EQJ65466:EQJ65495 FAF65466:FAF65495 FKB65466:FKB65495 FTX65466:FTX65495 GDT65466:GDT65495 GNP65466:GNP65495 GXL65466:GXL65495 HHH65466:HHH65495 HRD65466:HRD65495 IAZ65466:IAZ65495 IKV65466:IKV65495 IUR65466:IUR65495 JEN65466:JEN65495 JOJ65466:JOJ65495 JYF65466:JYF65495 KIB65466:KIB65495 KRX65466:KRX65495 LBT65466:LBT65495 LLP65466:LLP65495 LVL65466:LVL65495 MFH65466:MFH65495 MPD65466:MPD65495 MYZ65466:MYZ65495 NIV65466:NIV65495 NSR65466:NSR65495 OCN65466:OCN65495 OMJ65466:OMJ65495 OWF65466:OWF65495 PGB65466:PGB65495 PPX65466:PPX65495 PZT65466:PZT65495 QJP65466:QJP65495 QTL65466:QTL65495 RDH65466:RDH65495 RND65466:RND65495 RWZ65466:RWZ65495 SGV65466:SGV65495 SQR65466:SQR65495 TAN65466:TAN65495 TKJ65466:TKJ65495 TUF65466:TUF65495 UEB65466:UEB65495 UNX65466:UNX65495 UXT65466:UXT65495 VHP65466:VHP65495 VRL65466:VRL65495 WBH65466:WBH65495 WLD65466:WLD65495 WUZ65466:WUZ65495 FKB983069:FKB983098 IN131002:IN131031 SJ131002:SJ131031 ACF131002:ACF131031 AMB131002:AMB131031 AVX131002:AVX131031 BFT131002:BFT131031 BPP131002:BPP131031 BZL131002:BZL131031 CJH131002:CJH131031 CTD131002:CTD131031 DCZ131002:DCZ131031 DMV131002:DMV131031 DWR131002:DWR131031 EGN131002:EGN131031 EQJ131002:EQJ131031 FAF131002:FAF131031 FKB131002:FKB131031 FTX131002:FTX131031 GDT131002:GDT131031 GNP131002:GNP131031 GXL131002:GXL131031 HHH131002:HHH131031 HRD131002:HRD131031 IAZ131002:IAZ131031 IKV131002:IKV131031 IUR131002:IUR131031 JEN131002:JEN131031 JOJ131002:JOJ131031 JYF131002:JYF131031 KIB131002:KIB131031 KRX131002:KRX131031 LBT131002:LBT131031 LLP131002:LLP131031 LVL131002:LVL131031 MFH131002:MFH131031 MPD131002:MPD131031 MYZ131002:MYZ131031 NIV131002:NIV131031 NSR131002:NSR131031 OCN131002:OCN131031 OMJ131002:OMJ131031 OWF131002:OWF131031 PGB131002:PGB131031 PPX131002:PPX131031 PZT131002:PZT131031 QJP131002:QJP131031 QTL131002:QTL131031 RDH131002:RDH131031 RND131002:RND131031 RWZ131002:RWZ131031 SGV131002:SGV131031 SQR131002:SQR131031 TAN131002:TAN131031 TKJ131002:TKJ131031 TUF131002:TUF131031 UEB131002:UEB131031 UNX131002:UNX131031 UXT131002:UXT131031 VHP131002:VHP131031 VRL131002:VRL131031 WBH131002:WBH131031 WLD131002:WLD131031 WUZ131002:WUZ131031 FTX983069:FTX983098 IN196538:IN196567 SJ196538:SJ196567 ACF196538:ACF196567 AMB196538:AMB196567 AVX196538:AVX196567 BFT196538:BFT196567 BPP196538:BPP196567 BZL196538:BZL196567 CJH196538:CJH196567 CTD196538:CTD196567 DCZ196538:DCZ196567 DMV196538:DMV196567 DWR196538:DWR196567 EGN196538:EGN196567 EQJ196538:EQJ196567 FAF196538:FAF196567 FKB196538:FKB196567 FTX196538:FTX196567 GDT196538:GDT196567 GNP196538:GNP196567 GXL196538:GXL196567 HHH196538:HHH196567 HRD196538:HRD196567 IAZ196538:IAZ196567 IKV196538:IKV196567 IUR196538:IUR196567 JEN196538:JEN196567 JOJ196538:JOJ196567 JYF196538:JYF196567 KIB196538:KIB196567 KRX196538:KRX196567 LBT196538:LBT196567 LLP196538:LLP196567 LVL196538:LVL196567 MFH196538:MFH196567 MPD196538:MPD196567 MYZ196538:MYZ196567 NIV196538:NIV196567 NSR196538:NSR196567 OCN196538:OCN196567 OMJ196538:OMJ196567 OWF196538:OWF196567 PGB196538:PGB196567 PPX196538:PPX196567 PZT196538:PZT196567 QJP196538:QJP196567 QTL196538:QTL196567 RDH196538:RDH196567 RND196538:RND196567 RWZ196538:RWZ196567 SGV196538:SGV196567 SQR196538:SQR196567 TAN196538:TAN196567 TKJ196538:TKJ196567 TUF196538:TUF196567 UEB196538:UEB196567 UNX196538:UNX196567 UXT196538:UXT196567 VHP196538:VHP196567 VRL196538:VRL196567 WBH196538:WBH196567 WLD196538:WLD196567 WUZ196538:WUZ196567 GDT983069:GDT983098 IN262074:IN262103 SJ262074:SJ262103 ACF262074:ACF262103 AMB262074:AMB262103 AVX262074:AVX262103 BFT262074:BFT262103 BPP262074:BPP262103 BZL262074:BZL262103 CJH262074:CJH262103 CTD262074:CTD262103 DCZ262074:DCZ262103 DMV262074:DMV262103 DWR262074:DWR262103 EGN262074:EGN262103 EQJ262074:EQJ262103 FAF262074:FAF262103 FKB262074:FKB262103 FTX262074:FTX262103 GDT262074:GDT262103 GNP262074:GNP262103 GXL262074:GXL262103 HHH262074:HHH262103 HRD262074:HRD262103 IAZ262074:IAZ262103 IKV262074:IKV262103 IUR262074:IUR262103 JEN262074:JEN262103 JOJ262074:JOJ262103 JYF262074:JYF262103 KIB262074:KIB262103 KRX262074:KRX262103 LBT262074:LBT262103 LLP262074:LLP262103 LVL262074:LVL262103 MFH262074:MFH262103 MPD262074:MPD262103 MYZ262074:MYZ262103 NIV262074:NIV262103 NSR262074:NSR262103 OCN262074:OCN262103 OMJ262074:OMJ262103 OWF262074:OWF262103 PGB262074:PGB262103 PPX262074:PPX262103 PZT262074:PZT262103 QJP262074:QJP262103 QTL262074:QTL262103 RDH262074:RDH262103 RND262074:RND262103 RWZ262074:RWZ262103 SGV262074:SGV262103 SQR262074:SQR262103 TAN262074:TAN262103 TKJ262074:TKJ262103 TUF262074:TUF262103 UEB262074:UEB262103 UNX262074:UNX262103 UXT262074:UXT262103 VHP262074:VHP262103 VRL262074:VRL262103 WBH262074:WBH262103 WLD262074:WLD262103 WUZ262074:WUZ262103 GNP983069:GNP983098 IN327610:IN327639 SJ327610:SJ327639 ACF327610:ACF327639 AMB327610:AMB327639 AVX327610:AVX327639 BFT327610:BFT327639 BPP327610:BPP327639 BZL327610:BZL327639 CJH327610:CJH327639 CTD327610:CTD327639 DCZ327610:DCZ327639 DMV327610:DMV327639 DWR327610:DWR327639 EGN327610:EGN327639 EQJ327610:EQJ327639 FAF327610:FAF327639 FKB327610:FKB327639 FTX327610:FTX327639 GDT327610:GDT327639 GNP327610:GNP327639 GXL327610:GXL327639 HHH327610:HHH327639 HRD327610:HRD327639 IAZ327610:IAZ327639 IKV327610:IKV327639 IUR327610:IUR327639 JEN327610:JEN327639 JOJ327610:JOJ327639 JYF327610:JYF327639 KIB327610:KIB327639 KRX327610:KRX327639 LBT327610:LBT327639 LLP327610:LLP327639 LVL327610:LVL327639 MFH327610:MFH327639 MPD327610:MPD327639 MYZ327610:MYZ327639 NIV327610:NIV327639 NSR327610:NSR327639 OCN327610:OCN327639 OMJ327610:OMJ327639 OWF327610:OWF327639 PGB327610:PGB327639 PPX327610:PPX327639 PZT327610:PZT327639 QJP327610:QJP327639 QTL327610:QTL327639 RDH327610:RDH327639 RND327610:RND327639 RWZ327610:RWZ327639 SGV327610:SGV327639 SQR327610:SQR327639 TAN327610:TAN327639 TKJ327610:TKJ327639 TUF327610:TUF327639 UEB327610:UEB327639 UNX327610:UNX327639 UXT327610:UXT327639 VHP327610:VHP327639 VRL327610:VRL327639 WBH327610:WBH327639 WLD327610:WLD327639 WUZ327610:WUZ327639 GXL983069:GXL983098 IN393146:IN393175 SJ393146:SJ393175 ACF393146:ACF393175 AMB393146:AMB393175 AVX393146:AVX393175 BFT393146:BFT393175 BPP393146:BPP393175 BZL393146:BZL393175 CJH393146:CJH393175 CTD393146:CTD393175 DCZ393146:DCZ393175 DMV393146:DMV393175 DWR393146:DWR393175 EGN393146:EGN393175 EQJ393146:EQJ393175 FAF393146:FAF393175 FKB393146:FKB393175 FTX393146:FTX393175 GDT393146:GDT393175 GNP393146:GNP393175 GXL393146:GXL393175 HHH393146:HHH393175 HRD393146:HRD393175 IAZ393146:IAZ393175 IKV393146:IKV393175 IUR393146:IUR393175 JEN393146:JEN393175 JOJ393146:JOJ393175 JYF393146:JYF393175 KIB393146:KIB393175 KRX393146:KRX393175 LBT393146:LBT393175 LLP393146:LLP393175 LVL393146:LVL393175 MFH393146:MFH393175 MPD393146:MPD393175 MYZ393146:MYZ393175 NIV393146:NIV393175 NSR393146:NSR393175 OCN393146:OCN393175 OMJ393146:OMJ393175 OWF393146:OWF393175 PGB393146:PGB393175 PPX393146:PPX393175 PZT393146:PZT393175 QJP393146:QJP393175 QTL393146:QTL393175 RDH393146:RDH393175 RND393146:RND393175 RWZ393146:RWZ393175 SGV393146:SGV393175 SQR393146:SQR393175 TAN393146:TAN393175 TKJ393146:TKJ393175 TUF393146:TUF393175 UEB393146:UEB393175 UNX393146:UNX393175 UXT393146:UXT393175 VHP393146:VHP393175 VRL393146:VRL393175 WBH393146:WBH393175 WLD393146:WLD393175 WUZ393146:WUZ393175 HHH983069:HHH983098 IN458682:IN458711 SJ458682:SJ458711 ACF458682:ACF458711 AMB458682:AMB458711 AVX458682:AVX458711 BFT458682:BFT458711 BPP458682:BPP458711 BZL458682:BZL458711 CJH458682:CJH458711 CTD458682:CTD458711 DCZ458682:DCZ458711 DMV458682:DMV458711 DWR458682:DWR458711 EGN458682:EGN458711 EQJ458682:EQJ458711 FAF458682:FAF458711 FKB458682:FKB458711 FTX458682:FTX458711 GDT458682:GDT458711 GNP458682:GNP458711 GXL458682:GXL458711 HHH458682:HHH458711 HRD458682:HRD458711 IAZ458682:IAZ458711 IKV458682:IKV458711 IUR458682:IUR458711 JEN458682:JEN458711 JOJ458682:JOJ458711 JYF458682:JYF458711 KIB458682:KIB458711 KRX458682:KRX458711 LBT458682:LBT458711 LLP458682:LLP458711 LVL458682:LVL458711 MFH458682:MFH458711 MPD458682:MPD458711 MYZ458682:MYZ458711 NIV458682:NIV458711 NSR458682:NSR458711 OCN458682:OCN458711 OMJ458682:OMJ458711 OWF458682:OWF458711 PGB458682:PGB458711 PPX458682:PPX458711 PZT458682:PZT458711 QJP458682:QJP458711 QTL458682:QTL458711 RDH458682:RDH458711 RND458682:RND458711 RWZ458682:RWZ458711 SGV458682:SGV458711 SQR458682:SQR458711 TAN458682:TAN458711 TKJ458682:TKJ458711 TUF458682:TUF458711 UEB458682:UEB458711 UNX458682:UNX458711 UXT458682:UXT458711 VHP458682:VHP458711 VRL458682:VRL458711 WBH458682:WBH458711 WLD458682:WLD458711 WUZ458682:WUZ458711 HRD983069:HRD983098 IN524218:IN524247 SJ524218:SJ524247 ACF524218:ACF524247 AMB524218:AMB524247 AVX524218:AVX524247 BFT524218:BFT524247 BPP524218:BPP524247 BZL524218:BZL524247 CJH524218:CJH524247 CTD524218:CTD524247 DCZ524218:DCZ524247 DMV524218:DMV524247 DWR524218:DWR524247 EGN524218:EGN524247 EQJ524218:EQJ524247 FAF524218:FAF524247 FKB524218:FKB524247 FTX524218:FTX524247 GDT524218:GDT524247 GNP524218:GNP524247 GXL524218:GXL524247 HHH524218:HHH524247 HRD524218:HRD524247 IAZ524218:IAZ524247 IKV524218:IKV524247 IUR524218:IUR524247 JEN524218:JEN524247 JOJ524218:JOJ524247 JYF524218:JYF524247 KIB524218:KIB524247 KRX524218:KRX524247 LBT524218:LBT524247 LLP524218:LLP524247 LVL524218:LVL524247 MFH524218:MFH524247 MPD524218:MPD524247 MYZ524218:MYZ524247 NIV524218:NIV524247 NSR524218:NSR524247 OCN524218:OCN524247 OMJ524218:OMJ524247 OWF524218:OWF524247 PGB524218:PGB524247 PPX524218:PPX524247 PZT524218:PZT524247 QJP524218:QJP524247 QTL524218:QTL524247 RDH524218:RDH524247 RND524218:RND524247 RWZ524218:RWZ524247 SGV524218:SGV524247 SQR524218:SQR524247 TAN524218:TAN524247 TKJ524218:TKJ524247 TUF524218:TUF524247 UEB524218:UEB524247 UNX524218:UNX524247 UXT524218:UXT524247 VHP524218:VHP524247 VRL524218:VRL524247 WBH524218:WBH524247 WLD524218:WLD524247 WUZ524218:WUZ524247 IAZ983069:IAZ983098 IN589754:IN589783 SJ589754:SJ589783 ACF589754:ACF589783 AMB589754:AMB589783 AVX589754:AVX589783 BFT589754:BFT589783 BPP589754:BPP589783 BZL589754:BZL589783 CJH589754:CJH589783 CTD589754:CTD589783 DCZ589754:DCZ589783 DMV589754:DMV589783 DWR589754:DWR589783 EGN589754:EGN589783 EQJ589754:EQJ589783 FAF589754:FAF589783 FKB589754:FKB589783 FTX589754:FTX589783 GDT589754:GDT589783 GNP589754:GNP589783 GXL589754:GXL589783 HHH589754:HHH589783 HRD589754:HRD589783 IAZ589754:IAZ589783 IKV589754:IKV589783 IUR589754:IUR589783 JEN589754:JEN589783 JOJ589754:JOJ589783 JYF589754:JYF589783 KIB589754:KIB589783 KRX589754:KRX589783 LBT589754:LBT589783 LLP589754:LLP589783 LVL589754:LVL589783 MFH589754:MFH589783 MPD589754:MPD589783 MYZ589754:MYZ589783 NIV589754:NIV589783 NSR589754:NSR589783 OCN589754:OCN589783 OMJ589754:OMJ589783 OWF589754:OWF589783 PGB589754:PGB589783 PPX589754:PPX589783 PZT589754:PZT589783 QJP589754:QJP589783 QTL589754:QTL589783 RDH589754:RDH589783 RND589754:RND589783 RWZ589754:RWZ589783 SGV589754:SGV589783 SQR589754:SQR589783 TAN589754:TAN589783 TKJ589754:TKJ589783 TUF589754:TUF589783 UEB589754:UEB589783 UNX589754:UNX589783 UXT589754:UXT589783 VHP589754:VHP589783 VRL589754:VRL589783 WBH589754:WBH589783 WLD589754:WLD589783 WUZ589754:WUZ589783 IKV983069:IKV983098 IN655290:IN655319 SJ655290:SJ655319 ACF655290:ACF655319 AMB655290:AMB655319 AVX655290:AVX655319 BFT655290:BFT655319 BPP655290:BPP655319 BZL655290:BZL655319 CJH655290:CJH655319 CTD655290:CTD655319 DCZ655290:DCZ655319 DMV655290:DMV655319 DWR655290:DWR655319 EGN655290:EGN655319 EQJ655290:EQJ655319 FAF655290:FAF655319 FKB655290:FKB655319 FTX655290:FTX655319 GDT655290:GDT655319 GNP655290:GNP655319 GXL655290:GXL655319 HHH655290:HHH655319 HRD655290:HRD655319 IAZ655290:IAZ655319 IKV655290:IKV655319 IUR655290:IUR655319 JEN655290:JEN655319 JOJ655290:JOJ655319 JYF655290:JYF655319 KIB655290:KIB655319 KRX655290:KRX655319 LBT655290:LBT655319 LLP655290:LLP655319 LVL655290:LVL655319 MFH655290:MFH655319 MPD655290:MPD655319 MYZ655290:MYZ655319 NIV655290:NIV655319 NSR655290:NSR655319 OCN655290:OCN655319 OMJ655290:OMJ655319 OWF655290:OWF655319 PGB655290:PGB655319 PPX655290:PPX655319 PZT655290:PZT655319 QJP655290:QJP655319 QTL655290:QTL655319 RDH655290:RDH655319 RND655290:RND655319 RWZ655290:RWZ655319 SGV655290:SGV655319 SQR655290:SQR655319 TAN655290:TAN655319 TKJ655290:TKJ655319 TUF655290:TUF655319 UEB655290:UEB655319 UNX655290:UNX655319 UXT655290:UXT655319 VHP655290:VHP655319 VRL655290:VRL655319 WBH655290:WBH655319 WLD655290:WLD655319 WUZ655290:WUZ655319 IUR983069:IUR983098 IN720826:IN720855 SJ720826:SJ720855 ACF720826:ACF720855 AMB720826:AMB720855 AVX720826:AVX720855 BFT720826:BFT720855 BPP720826:BPP720855 BZL720826:BZL720855 CJH720826:CJH720855 CTD720826:CTD720855 DCZ720826:DCZ720855 DMV720826:DMV720855 DWR720826:DWR720855 EGN720826:EGN720855 EQJ720826:EQJ720855 FAF720826:FAF720855 FKB720826:FKB720855 FTX720826:FTX720855 GDT720826:GDT720855 GNP720826:GNP720855 GXL720826:GXL720855 HHH720826:HHH720855 HRD720826:HRD720855 IAZ720826:IAZ720855 IKV720826:IKV720855 IUR720826:IUR720855 JEN720826:JEN720855 JOJ720826:JOJ720855 JYF720826:JYF720855 KIB720826:KIB720855 KRX720826:KRX720855 LBT720826:LBT720855 LLP720826:LLP720855 LVL720826:LVL720855 MFH720826:MFH720855 MPD720826:MPD720855 MYZ720826:MYZ720855 NIV720826:NIV720855 NSR720826:NSR720855 OCN720826:OCN720855 OMJ720826:OMJ720855 OWF720826:OWF720855 PGB720826:PGB720855 PPX720826:PPX720855 PZT720826:PZT720855 QJP720826:QJP720855 QTL720826:QTL720855 RDH720826:RDH720855 RND720826:RND720855 RWZ720826:RWZ720855 SGV720826:SGV720855 SQR720826:SQR720855 TAN720826:TAN720855 TKJ720826:TKJ720855 TUF720826:TUF720855 UEB720826:UEB720855 UNX720826:UNX720855 UXT720826:UXT720855 VHP720826:VHP720855 VRL720826:VRL720855 WBH720826:WBH720855 WLD720826:WLD720855 WUZ720826:WUZ720855 JEN983069:JEN983098 IN786362:IN786391 SJ786362:SJ786391 ACF786362:ACF786391 AMB786362:AMB786391 AVX786362:AVX786391 BFT786362:BFT786391 BPP786362:BPP786391 BZL786362:BZL786391 CJH786362:CJH786391 CTD786362:CTD786391 DCZ786362:DCZ786391 DMV786362:DMV786391 DWR786362:DWR786391 EGN786362:EGN786391 EQJ786362:EQJ786391 FAF786362:FAF786391 FKB786362:FKB786391 FTX786362:FTX786391 GDT786362:GDT786391 GNP786362:GNP786391 GXL786362:GXL786391 HHH786362:HHH786391 HRD786362:HRD786391 IAZ786362:IAZ786391 IKV786362:IKV786391 IUR786362:IUR786391 JEN786362:JEN786391 JOJ786362:JOJ786391 JYF786362:JYF786391 KIB786362:KIB786391 KRX786362:KRX786391 LBT786362:LBT786391 LLP786362:LLP786391 LVL786362:LVL786391 MFH786362:MFH786391 MPD786362:MPD786391 MYZ786362:MYZ786391 NIV786362:NIV786391 NSR786362:NSR786391 OCN786362:OCN786391 OMJ786362:OMJ786391 OWF786362:OWF786391 PGB786362:PGB786391 PPX786362:PPX786391 PZT786362:PZT786391 QJP786362:QJP786391 QTL786362:QTL786391 RDH786362:RDH786391 RND786362:RND786391 RWZ786362:RWZ786391 SGV786362:SGV786391 SQR786362:SQR786391 TAN786362:TAN786391 TKJ786362:TKJ786391 TUF786362:TUF786391 UEB786362:UEB786391 UNX786362:UNX786391 UXT786362:UXT786391 VHP786362:VHP786391 VRL786362:VRL786391 WBH786362:WBH786391 WLD786362:WLD786391 WUZ786362:WUZ786391 JOJ983069:JOJ983098 IN851898:IN851927 SJ851898:SJ851927 ACF851898:ACF851927 AMB851898:AMB851927 AVX851898:AVX851927 BFT851898:BFT851927 BPP851898:BPP851927 BZL851898:BZL851927 CJH851898:CJH851927 CTD851898:CTD851927 DCZ851898:DCZ851927 DMV851898:DMV851927 DWR851898:DWR851927 EGN851898:EGN851927 EQJ851898:EQJ851927 FAF851898:FAF851927 FKB851898:FKB851927 FTX851898:FTX851927 GDT851898:GDT851927 GNP851898:GNP851927 GXL851898:GXL851927 HHH851898:HHH851927 HRD851898:HRD851927 IAZ851898:IAZ851927 IKV851898:IKV851927 IUR851898:IUR851927 JEN851898:JEN851927 JOJ851898:JOJ851927 JYF851898:JYF851927 KIB851898:KIB851927 KRX851898:KRX851927 LBT851898:LBT851927 LLP851898:LLP851927 LVL851898:LVL851927 MFH851898:MFH851927 MPD851898:MPD851927 MYZ851898:MYZ851927 NIV851898:NIV851927 NSR851898:NSR851927 OCN851898:OCN851927 OMJ851898:OMJ851927 OWF851898:OWF851927 PGB851898:PGB851927 PPX851898:PPX851927 PZT851898:PZT851927 QJP851898:QJP851927 QTL851898:QTL851927 RDH851898:RDH851927 RND851898:RND851927 RWZ851898:RWZ851927 SGV851898:SGV851927 SQR851898:SQR851927 TAN851898:TAN851927 TKJ851898:TKJ851927 TUF851898:TUF851927 UEB851898:UEB851927 UNX851898:UNX851927 UXT851898:UXT851927 VHP851898:VHP851927 VRL851898:VRL851927 WBH851898:WBH851927 WLD851898:WLD851927 WUZ851898:WUZ851927 JYF983069:JYF983098 IN917434:IN917463 SJ917434:SJ917463 ACF917434:ACF917463 AMB917434:AMB917463 AVX917434:AVX917463 BFT917434:BFT917463 BPP917434:BPP917463 BZL917434:BZL917463 CJH917434:CJH917463 CTD917434:CTD917463 DCZ917434:DCZ917463 DMV917434:DMV917463 DWR917434:DWR917463 EGN917434:EGN917463 EQJ917434:EQJ917463 FAF917434:FAF917463 FKB917434:FKB917463 FTX917434:FTX917463 GDT917434:GDT917463 GNP917434:GNP917463 GXL917434:GXL917463 HHH917434:HHH917463 HRD917434:HRD917463 IAZ917434:IAZ917463 IKV917434:IKV917463 IUR917434:IUR917463 JEN917434:JEN917463 JOJ917434:JOJ917463 JYF917434:JYF917463 KIB917434:KIB917463 KRX917434:KRX917463 LBT917434:LBT917463 LLP917434:LLP917463 LVL917434:LVL917463 MFH917434:MFH917463 MPD917434:MPD917463 MYZ917434:MYZ917463 NIV917434:NIV917463 NSR917434:NSR917463 OCN917434:OCN917463 OMJ917434:OMJ917463 OWF917434:OWF917463 PGB917434:PGB917463 PPX917434:PPX917463 PZT917434:PZT917463 QJP917434:QJP917463 QTL917434:QTL917463 RDH917434:RDH917463 RND917434:RND917463 RWZ917434:RWZ917463 SGV917434:SGV917463 SQR917434:SQR917463 TAN917434:TAN917463 TKJ917434:TKJ917463 TUF917434:TUF917463 UEB917434:UEB917463 UNX917434:UNX917463 UXT917434:UXT917463 VHP917434:VHP917463 VRL917434:VRL917463 WBH917434:WBH917463 WLD917434:WLD917463 WUZ917434:WUZ917463 KIB983069:KIB983098 IN982970:IN982999 SJ982970:SJ982999 ACF982970:ACF982999 AMB982970:AMB982999 AVX982970:AVX982999 BFT982970:BFT982999 BPP982970:BPP982999 BZL982970:BZL982999 CJH982970:CJH982999 CTD982970:CTD982999 DCZ982970:DCZ982999 DMV982970:DMV982999 DWR982970:DWR982999 EGN982970:EGN982999 EQJ982970:EQJ982999 FAF982970:FAF982999 FKB982970:FKB982999 FTX982970:FTX982999 GDT982970:GDT982999 GNP982970:GNP982999 GXL982970:GXL982999 HHH982970:HHH982999 HRD982970:HRD982999 IAZ982970:IAZ982999 IKV982970:IKV982999 IUR982970:IUR982999 JEN982970:JEN982999 JOJ982970:JOJ982999 JYF982970:JYF982999 KIB982970:KIB982999 KRX982970:KRX982999 LBT982970:LBT982999 LLP982970:LLP982999 LVL982970:LVL982999 MFH982970:MFH982999 MPD982970:MPD982999 MYZ982970:MYZ982999 NIV982970:NIV982999 NSR982970:NSR982999 OCN982970:OCN982999 OMJ982970:OMJ982999 OWF982970:OWF982999 PGB982970:PGB982999 PPX982970:PPX982999 PZT982970:PZT982999 QJP982970:QJP982999 QTL982970:QTL982999 RDH982970:RDH982999 RND982970:RND982999 RWZ982970:RWZ982999 SGV982970:SGV982999 SQR982970:SQR982999 TAN982970:TAN982999 TKJ982970:TKJ982999 TUF982970:TUF982999 UEB982970:UEB982999 UNX982970:UNX982999 UXT982970:UXT982999 VHP982970:VHP982999 VRL982970:VRL982999 WBH982970:WBH982999 WLD982970:WLD982999 WUZ982970:WUZ982999 KRX983069:KRX983098 LBT983069:LBT983098 IN65499:IN65528 SJ65499:SJ65528 ACF65499:ACF65528 AMB65499:AMB65528 AVX65499:AVX65528 BFT65499:BFT65528 BPP65499:BPP65528 BZL65499:BZL65528 CJH65499:CJH65528 CTD65499:CTD65528 DCZ65499:DCZ65528 DMV65499:DMV65528 DWR65499:DWR65528 EGN65499:EGN65528 EQJ65499:EQJ65528 FAF65499:FAF65528 FKB65499:FKB65528 FTX65499:FTX65528 GDT65499:GDT65528 GNP65499:GNP65528 GXL65499:GXL65528 HHH65499:HHH65528 HRD65499:HRD65528 IAZ65499:IAZ65528 IKV65499:IKV65528 IUR65499:IUR65528 JEN65499:JEN65528 JOJ65499:JOJ65528 JYF65499:JYF65528 KIB65499:KIB65528 KRX65499:KRX65528 LBT65499:LBT65528 LLP65499:LLP65528 LVL65499:LVL65528 MFH65499:MFH65528 MPD65499:MPD65528 MYZ65499:MYZ65528 NIV65499:NIV65528 NSR65499:NSR65528 OCN65499:OCN65528 OMJ65499:OMJ65528 OWF65499:OWF65528 PGB65499:PGB65528 PPX65499:PPX65528 PZT65499:PZT65528 QJP65499:QJP65528 QTL65499:QTL65528 RDH65499:RDH65528 RND65499:RND65528 RWZ65499:RWZ65528 SGV65499:SGV65528 SQR65499:SQR65528 TAN65499:TAN65528 TKJ65499:TKJ65528 TUF65499:TUF65528 UEB65499:UEB65528 UNX65499:UNX65528 UXT65499:UXT65528 VHP65499:VHP65528 VRL65499:VRL65528 WBH65499:WBH65528 WLD65499:WLD65528 WUZ65499:WUZ65528 LLP983069:LLP983098 IN131035:IN131064 SJ131035:SJ131064 ACF131035:ACF131064 AMB131035:AMB131064 AVX131035:AVX131064 BFT131035:BFT131064 BPP131035:BPP131064 BZL131035:BZL131064 CJH131035:CJH131064 CTD131035:CTD131064 DCZ131035:DCZ131064 DMV131035:DMV131064 DWR131035:DWR131064 EGN131035:EGN131064 EQJ131035:EQJ131064 FAF131035:FAF131064 FKB131035:FKB131064 FTX131035:FTX131064 GDT131035:GDT131064 GNP131035:GNP131064 GXL131035:GXL131064 HHH131035:HHH131064 HRD131035:HRD131064 IAZ131035:IAZ131064 IKV131035:IKV131064 IUR131035:IUR131064 JEN131035:JEN131064 JOJ131035:JOJ131064 JYF131035:JYF131064 KIB131035:KIB131064 KRX131035:KRX131064 LBT131035:LBT131064 LLP131035:LLP131064 LVL131035:LVL131064 MFH131035:MFH131064 MPD131035:MPD131064 MYZ131035:MYZ131064 NIV131035:NIV131064 NSR131035:NSR131064 OCN131035:OCN131064 OMJ131035:OMJ131064 OWF131035:OWF131064 PGB131035:PGB131064 PPX131035:PPX131064 PZT131035:PZT131064 QJP131035:QJP131064 QTL131035:QTL131064 RDH131035:RDH131064 RND131035:RND131064 RWZ131035:RWZ131064 SGV131035:SGV131064 SQR131035:SQR131064 TAN131035:TAN131064 TKJ131035:TKJ131064 TUF131035:TUF131064 UEB131035:UEB131064 UNX131035:UNX131064 UXT131035:UXT131064 VHP131035:VHP131064 VRL131035:VRL131064 WBH131035:WBH131064 WLD131035:WLD131064 WUZ131035:WUZ131064 LVL983069:LVL983098 IN196571:IN196600 SJ196571:SJ196600 ACF196571:ACF196600 AMB196571:AMB196600 AVX196571:AVX196600 BFT196571:BFT196600 BPP196571:BPP196600 BZL196571:BZL196600 CJH196571:CJH196600 CTD196571:CTD196600 DCZ196571:DCZ196600 DMV196571:DMV196600 DWR196571:DWR196600 EGN196571:EGN196600 EQJ196571:EQJ196600 FAF196571:FAF196600 FKB196571:FKB196600 FTX196571:FTX196600 GDT196571:GDT196600 GNP196571:GNP196600 GXL196571:GXL196600 HHH196571:HHH196600 HRD196571:HRD196600 IAZ196571:IAZ196600 IKV196571:IKV196600 IUR196571:IUR196600 JEN196571:JEN196600 JOJ196571:JOJ196600 JYF196571:JYF196600 KIB196571:KIB196600 KRX196571:KRX196600 LBT196571:LBT196600 LLP196571:LLP196600 LVL196571:LVL196600 MFH196571:MFH196600 MPD196571:MPD196600 MYZ196571:MYZ196600 NIV196571:NIV196600 NSR196571:NSR196600 OCN196571:OCN196600 OMJ196571:OMJ196600 OWF196571:OWF196600 PGB196571:PGB196600 PPX196571:PPX196600 PZT196571:PZT196600 QJP196571:QJP196600 QTL196571:QTL196600 RDH196571:RDH196600 RND196571:RND196600 RWZ196571:RWZ196600 SGV196571:SGV196600 SQR196571:SQR196600 TAN196571:TAN196600 TKJ196571:TKJ196600 TUF196571:TUF196600 UEB196571:UEB196600 UNX196571:UNX196600 UXT196571:UXT196600 VHP196571:VHP196600 VRL196571:VRL196600 WBH196571:WBH196600 WLD196571:WLD196600 WUZ196571:WUZ196600 MFH983069:MFH983098 IN262107:IN262136 SJ262107:SJ262136 ACF262107:ACF262136 AMB262107:AMB262136 AVX262107:AVX262136 BFT262107:BFT262136 BPP262107:BPP262136 BZL262107:BZL262136 CJH262107:CJH262136 CTD262107:CTD262136 DCZ262107:DCZ262136 DMV262107:DMV262136 DWR262107:DWR262136 EGN262107:EGN262136 EQJ262107:EQJ262136 FAF262107:FAF262136 FKB262107:FKB262136 FTX262107:FTX262136 GDT262107:GDT262136 GNP262107:GNP262136 GXL262107:GXL262136 HHH262107:HHH262136 HRD262107:HRD262136 IAZ262107:IAZ262136 IKV262107:IKV262136 IUR262107:IUR262136 JEN262107:JEN262136 JOJ262107:JOJ262136 JYF262107:JYF262136 KIB262107:KIB262136 KRX262107:KRX262136 LBT262107:LBT262136 LLP262107:LLP262136 LVL262107:LVL262136 MFH262107:MFH262136 MPD262107:MPD262136 MYZ262107:MYZ262136 NIV262107:NIV262136 NSR262107:NSR262136 OCN262107:OCN262136 OMJ262107:OMJ262136 OWF262107:OWF262136 PGB262107:PGB262136 PPX262107:PPX262136 PZT262107:PZT262136 QJP262107:QJP262136 QTL262107:QTL262136 RDH262107:RDH262136 RND262107:RND262136 RWZ262107:RWZ262136 SGV262107:SGV262136 SQR262107:SQR262136 TAN262107:TAN262136 TKJ262107:TKJ262136 TUF262107:TUF262136 UEB262107:UEB262136 UNX262107:UNX262136 UXT262107:UXT262136 VHP262107:VHP262136 VRL262107:VRL262136 WBH262107:WBH262136 WLD262107:WLD262136 WUZ262107:WUZ262136 MPD983069:MPD983098 IN327643:IN327672 SJ327643:SJ327672 ACF327643:ACF327672 AMB327643:AMB327672 AVX327643:AVX327672 BFT327643:BFT327672 BPP327643:BPP327672 BZL327643:BZL327672 CJH327643:CJH327672 CTD327643:CTD327672 DCZ327643:DCZ327672 DMV327643:DMV327672 DWR327643:DWR327672 EGN327643:EGN327672 EQJ327643:EQJ327672 FAF327643:FAF327672 FKB327643:FKB327672 FTX327643:FTX327672 GDT327643:GDT327672 GNP327643:GNP327672 GXL327643:GXL327672 HHH327643:HHH327672 HRD327643:HRD327672 IAZ327643:IAZ327672 IKV327643:IKV327672 IUR327643:IUR327672 JEN327643:JEN327672 JOJ327643:JOJ327672 JYF327643:JYF327672 KIB327643:KIB327672 KRX327643:KRX327672 LBT327643:LBT327672 LLP327643:LLP327672 LVL327643:LVL327672 MFH327643:MFH327672 MPD327643:MPD327672 MYZ327643:MYZ327672 NIV327643:NIV327672 NSR327643:NSR327672 OCN327643:OCN327672 OMJ327643:OMJ327672 OWF327643:OWF327672 PGB327643:PGB327672 PPX327643:PPX327672 PZT327643:PZT327672 QJP327643:QJP327672 QTL327643:QTL327672 RDH327643:RDH327672 RND327643:RND327672 RWZ327643:RWZ327672 SGV327643:SGV327672 SQR327643:SQR327672 TAN327643:TAN327672 TKJ327643:TKJ327672 TUF327643:TUF327672 UEB327643:UEB327672 UNX327643:UNX327672 UXT327643:UXT327672 VHP327643:VHP327672 VRL327643:VRL327672 WBH327643:WBH327672 WLD327643:WLD327672 WUZ327643:WUZ327672 MYZ983069:MYZ983098 IN393179:IN393208 SJ393179:SJ393208 ACF393179:ACF393208 AMB393179:AMB393208 AVX393179:AVX393208 BFT393179:BFT393208 BPP393179:BPP393208 BZL393179:BZL393208 CJH393179:CJH393208 CTD393179:CTD393208 DCZ393179:DCZ393208 DMV393179:DMV393208 DWR393179:DWR393208 EGN393179:EGN393208 EQJ393179:EQJ393208 FAF393179:FAF393208 FKB393179:FKB393208 FTX393179:FTX393208 GDT393179:GDT393208 GNP393179:GNP393208 GXL393179:GXL393208 HHH393179:HHH393208 HRD393179:HRD393208 IAZ393179:IAZ393208 IKV393179:IKV393208 IUR393179:IUR393208 JEN393179:JEN393208 JOJ393179:JOJ393208 JYF393179:JYF393208 KIB393179:KIB393208 KRX393179:KRX393208 LBT393179:LBT393208 LLP393179:LLP393208 LVL393179:LVL393208 MFH393179:MFH393208 MPD393179:MPD393208 MYZ393179:MYZ393208 NIV393179:NIV393208 NSR393179:NSR393208 OCN393179:OCN393208 OMJ393179:OMJ393208 OWF393179:OWF393208 PGB393179:PGB393208 PPX393179:PPX393208 PZT393179:PZT393208 QJP393179:QJP393208 QTL393179:QTL393208 RDH393179:RDH393208 RND393179:RND393208 RWZ393179:RWZ393208 SGV393179:SGV393208 SQR393179:SQR393208 TAN393179:TAN393208 TKJ393179:TKJ393208 TUF393179:TUF393208 UEB393179:UEB393208 UNX393179:UNX393208 UXT393179:UXT393208 VHP393179:VHP393208 VRL393179:VRL393208 WBH393179:WBH393208 WLD393179:WLD393208 WUZ393179:WUZ393208 NIV983069:NIV983098 IN458715:IN458744 SJ458715:SJ458744 ACF458715:ACF458744 AMB458715:AMB458744 AVX458715:AVX458744 BFT458715:BFT458744 BPP458715:BPP458744 BZL458715:BZL458744 CJH458715:CJH458744 CTD458715:CTD458744 DCZ458715:DCZ458744 DMV458715:DMV458744 DWR458715:DWR458744 EGN458715:EGN458744 EQJ458715:EQJ458744 FAF458715:FAF458744 FKB458715:FKB458744 FTX458715:FTX458744 GDT458715:GDT458744 GNP458715:GNP458744 GXL458715:GXL458744 HHH458715:HHH458744 HRD458715:HRD458744 IAZ458715:IAZ458744 IKV458715:IKV458744 IUR458715:IUR458744 JEN458715:JEN458744 JOJ458715:JOJ458744 JYF458715:JYF458744 KIB458715:KIB458744 KRX458715:KRX458744 LBT458715:LBT458744 LLP458715:LLP458744 LVL458715:LVL458744 MFH458715:MFH458744 MPD458715:MPD458744 MYZ458715:MYZ458744 NIV458715:NIV458744 NSR458715:NSR458744 OCN458715:OCN458744 OMJ458715:OMJ458744 OWF458715:OWF458744 PGB458715:PGB458744 PPX458715:PPX458744 PZT458715:PZT458744 QJP458715:QJP458744 QTL458715:QTL458744 RDH458715:RDH458744 RND458715:RND458744 RWZ458715:RWZ458744 SGV458715:SGV458744 SQR458715:SQR458744 TAN458715:TAN458744 TKJ458715:TKJ458744 TUF458715:TUF458744 UEB458715:UEB458744 UNX458715:UNX458744 UXT458715:UXT458744 VHP458715:VHP458744 VRL458715:VRL458744 WBH458715:WBH458744 WLD458715:WLD458744 WUZ458715:WUZ458744 NSR983069:NSR983098 IN524251:IN524280 SJ524251:SJ524280 ACF524251:ACF524280 AMB524251:AMB524280 AVX524251:AVX524280 BFT524251:BFT524280 BPP524251:BPP524280 BZL524251:BZL524280 CJH524251:CJH524280 CTD524251:CTD524280 DCZ524251:DCZ524280 DMV524251:DMV524280 DWR524251:DWR524280 EGN524251:EGN524280 EQJ524251:EQJ524280 FAF524251:FAF524280 FKB524251:FKB524280 FTX524251:FTX524280 GDT524251:GDT524280 GNP524251:GNP524280 GXL524251:GXL524280 HHH524251:HHH524280 HRD524251:HRD524280 IAZ524251:IAZ524280 IKV524251:IKV524280 IUR524251:IUR524280 JEN524251:JEN524280 JOJ524251:JOJ524280 JYF524251:JYF524280 KIB524251:KIB524280 KRX524251:KRX524280 LBT524251:LBT524280 LLP524251:LLP524280 LVL524251:LVL524280 MFH524251:MFH524280 MPD524251:MPD524280 MYZ524251:MYZ524280 NIV524251:NIV524280 NSR524251:NSR524280 OCN524251:OCN524280 OMJ524251:OMJ524280 OWF524251:OWF524280 PGB524251:PGB524280 PPX524251:PPX524280 PZT524251:PZT524280 QJP524251:QJP524280 QTL524251:QTL524280 RDH524251:RDH524280 RND524251:RND524280 RWZ524251:RWZ524280 SGV524251:SGV524280 SQR524251:SQR524280 TAN524251:TAN524280 TKJ524251:TKJ524280 TUF524251:TUF524280 UEB524251:UEB524280 UNX524251:UNX524280 UXT524251:UXT524280 VHP524251:VHP524280 VRL524251:VRL524280 WBH524251:WBH524280 WLD524251:WLD524280 WUZ524251:WUZ524280 OCN983069:OCN983098 IN589787:IN589816 SJ589787:SJ589816 ACF589787:ACF589816 AMB589787:AMB589816 AVX589787:AVX589816 BFT589787:BFT589816 BPP589787:BPP589816 BZL589787:BZL589816 CJH589787:CJH589816 CTD589787:CTD589816 DCZ589787:DCZ589816 DMV589787:DMV589816 DWR589787:DWR589816 EGN589787:EGN589816 EQJ589787:EQJ589816 FAF589787:FAF589816 FKB589787:FKB589816 FTX589787:FTX589816 GDT589787:GDT589816 GNP589787:GNP589816 GXL589787:GXL589816 HHH589787:HHH589816 HRD589787:HRD589816 IAZ589787:IAZ589816 IKV589787:IKV589816 IUR589787:IUR589816 JEN589787:JEN589816 JOJ589787:JOJ589816 JYF589787:JYF589816 KIB589787:KIB589816 KRX589787:KRX589816 LBT589787:LBT589816 LLP589787:LLP589816 LVL589787:LVL589816 MFH589787:MFH589816 MPD589787:MPD589816 MYZ589787:MYZ589816 NIV589787:NIV589816 NSR589787:NSR589816 OCN589787:OCN589816 OMJ589787:OMJ589816 OWF589787:OWF589816 PGB589787:PGB589816 PPX589787:PPX589816 PZT589787:PZT589816 QJP589787:QJP589816 QTL589787:QTL589816 RDH589787:RDH589816 RND589787:RND589816 RWZ589787:RWZ589816 SGV589787:SGV589816 SQR589787:SQR589816 TAN589787:TAN589816 TKJ589787:TKJ589816 TUF589787:TUF589816 UEB589787:UEB589816 UNX589787:UNX589816 UXT589787:UXT589816 VHP589787:VHP589816 VRL589787:VRL589816 WBH589787:WBH589816 WLD589787:WLD589816 WUZ589787:WUZ589816 OMJ983069:OMJ983098 IN655323:IN655352 SJ655323:SJ655352 ACF655323:ACF655352 AMB655323:AMB655352 AVX655323:AVX655352 BFT655323:BFT655352 BPP655323:BPP655352 BZL655323:BZL655352 CJH655323:CJH655352 CTD655323:CTD655352 DCZ655323:DCZ655352 DMV655323:DMV655352 DWR655323:DWR655352 EGN655323:EGN655352 EQJ655323:EQJ655352 FAF655323:FAF655352 FKB655323:FKB655352 FTX655323:FTX655352 GDT655323:GDT655352 GNP655323:GNP655352 GXL655323:GXL655352 HHH655323:HHH655352 HRD655323:HRD655352 IAZ655323:IAZ655352 IKV655323:IKV655352 IUR655323:IUR655352 JEN655323:JEN655352 JOJ655323:JOJ655352 JYF655323:JYF655352 KIB655323:KIB655352 KRX655323:KRX655352 LBT655323:LBT655352 LLP655323:LLP655352 LVL655323:LVL655352 MFH655323:MFH655352 MPD655323:MPD655352 MYZ655323:MYZ655352 NIV655323:NIV655352 NSR655323:NSR655352 OCN655323:OCN655352 OMJ655323:OMJ655352 OWF655323:OWF655352 PGB655323:PGB655352 PPX655323:PPX655352 PZT655323:PZT655352 QJP655323:QJP655352 QTL655323:QTL655352 RDH655323:RDH655352 RND655323:RND655352 RWZ655323:RWZ655352 SGV655323:SGV655352 SQR655323:SQR655352 TAN655323:TAN655352 TKJ655323:TKJ655352 TUF655323:TUF655352 UEB655323:UEB655352 UNX655323:UNX655352 UXT655323:UXT655352 VHP655323:VHP655352 VRL655323:VRL655352 WBH655323:WBH655352 WLD655323:WLD655352 WUZ655323:WUZ655352 OWF983069:OWF983098 IN720859:IN720888 SJ720859:SJ720888 ACF720859:ACF720888 AMB720859:AMB720888 AVX720859:AVX720888 BFT720859:BFT720888 BPP720859:BPP720888 BZL720859:BZL720888 CJH720859:CJH720888 CTD720859:CTD720888 DCZ720859:DCZ720888 DMV720859:DMV720888 DWR720859:DWR720888 EGN720859:EGN720888 EQJ720859:EQJ720888 FAF720859:FAF720888 FKB720859:FKB720888 FTX720859:FTX720888 GDT720859:GDT720888 GNP720859:GNP720888 GXL720859:GXL720888 HHH720859:HHH720888 HRD720859:HRD720888 IAZ720859:IAZ720888 IKV720859:IKV720888 IUR720859:IUR720888 JEN720859:JEN720888 JOJ720859:JOJ720888 JYF720859:JYF720888 KIB720859:KIB720888 KRX720859:KRX720888 LBT720859:LBT720888 LLP720859:LLP720888 LVL720859:LVL720888 MFH720859:MFH720888 MPD720859:MPD720888 MYZ720859:MYZ720888 NIV720859:NIV720888 NSR720859:NSR720888 OCN720859:OCN720888 OMJ720859:OMJ720888 OWF720859:OWF720888 PGB720859:PGB720888 PPX720859:PPX720888 PZT720859:PZT720888 QJP720859:QJP720888 QTL720859:QTL720888 RDH720859:RDH720888 RND720859:RND720888 RWZ720859:RWZ720888 SGV720859:SGV720888 SQR720859:SQR720888 TAN720859:TAN720888 TKJ720859:TKJ720888 TUF720859:TUF720888 UEB720859:UEB720888 UNX720859:UNX720888 UXT720859:UXT720888 VHP720859:VHP720888 VRL720859:VRL720888 WBH720859:WBH720888 WLD720859:WLD720888 WUZ720859:WUZ720888 PGB983069:PGB983098 IN786395:IN786424 SJ786395:SJ786424 ACF786395:ACF786424 AMB786395:AMB786424 AVX786395:AVX786424 BFT786395:BFT786424 BPP786395:BPP786424 BZL786395:BZL786424 CJH786395:CJH786424 CTD786395:CTD786424 DCZ786395:DCZ786424 DMV786395:DMV786424 DWR786395:DWR786424 EGN786395:EGN786424 EQJ786395:EQJ786424 FAF786395:FAF786424 FKB786395:FKB786424 FTX786395:FTX786424 GDT786395:GDT786424 GNP786395:GNP786424 GXL786395:GXL786424 HHH786395:HHH786424 HRD786395:HRD786424 IAZ786395:IAZ786424 IKV786395:IKV786424 IUR786395:IUR786424 JEN786395:JEN786424 JOJ786395:JOJ786424 JYF786395:JYF786424 KIB786395:KIB786424 KRX786395:KRX786424 LBT786395:LBT786424 LLP786395:LLP786424 LVL786395:LVL786424 MFH786395:MFH786424 MPD786395:MPD786424 MYZ786395:MYZ786424 NIV786395:NIV786424 NSR786395:NSR786424 OCN786395:OCN786424 OMJ786395:OMJ786424 OWF786395:OWF786424 PGB786395:PGB786424 PPX786395:PPX786424 PZT786395:PZT786424 QJP786395:QJP786424 QTL786395:QTL786424 RDH786395:RDH786424 RND786395:RND786424 RWZ786395:RWZ786424 SGV786395:SGV786424 SQR786395:SQR786424 TAN786395:TAN786424 TKJ786395:TKJ786424 TUF786395:TUF786424 UEB786395:UEB786424 UNX786395:UNX786424 UXT786395:UXT786424 VHP786395:VHP786424 VRL786395:VRL786424 WBH786395:WBH786424 WLD786395:WLD786424 WUZ786395:WUZ786424 PPX983069:PPX983098 IN851931:IN851960 SJ851931:SJ851960 ACF851931:ACF851960 AMB851931:AMB851960 AVX851931:AVX851960 BFT851931:BFT851960 BPP851931:BPP851960 BZL851931:BZL851960 CJH851931:CJH851960 CTD851931:CTD851960 DCZ851931:DCZ851960 DMV851931:DMV851960 DWR851931:DWR851960 EGN851931:EGN851960 EQJ851931:EQJ851960 FAF851931:FAF851960 FKB851931:FKB851960 FTX851931:FTX851960 GDT851931:GDT851960 GNP851931:GNP851960 GXL851931:GXL851960 HHH851931:HHH851960 HRD851931:HRD851960 IAZ851931:IAZ851960 IKV851931:IKV851960 IUR851931:IUR851960 JEN851931:JEN851960 JOJ851931:JOJ851960 JYF851931:JYF851960 KIB851931:KIB851960 KRX851931:KRX851960 LBT851931:LBT851960 LLP851931:LLP851960 LVL851931:LVL851960 MFH851931:MFH851960 MPD851931:MPD851960 MYZ851931:MYZ851960 NIV851931:NIV851960 NSR851931:NSR851960 OCN851931:OCN851960 OMJ851931:OMJ851960 OWF851931:OWF851960 PGB851931:PGB851960 PPX851931:PPX851960 PZT851931:PZT851960 QJP851931:QJP851960 QTL851931:QTL851960 RDH851931:RDH851960 RND851931:RND851960 RWZ851931:RWZ851960 SGV851931:SGV851960 SQR851931:SQR851960 TAN851931:TAN851960 TKJ851931:TKJ851960 TUF851931:TUF851960 UEB851931:UEB851960 UNX851931:UNX851960 UXT851931:UXT851960 VHP851931:VHP851960 VRL851931:VRL851960 WBH851931:WBH851960 WLD851931:WLD851960 WUZ851931:WUZ851960 PZT983069:PZT983098 IN917467:IN917496 SJ917467:SJ917496 ACF917467:ACF917496 AMB917467:AMB917496 AVX917467:AVX917496 BFT917467:BFT917496 BPP917467:BPP917496 BZL917467:BZL917496 CJH917467:CJH917496 CTD917467:CTD917496 DCZ917467:DCZ917496 DMV917467:DMV917496 DWR917467:DWR917496 EGN917467:EGN917496 EQJ917467:EQJ917496 FAF917467:FAF917496 FKB917467:FKB917496 FTX917467:FTX917496 GDT917467:GDT917496 GNP917467:GNP917496 GXL917467:GXL917496 HHH917467:HHH917496 HRD917467:HRD917496 IAZ917467:IAZ917496 IKV917467:IKV917496 IUR917467:IUR917496 JEN917467:JEN917496 JOJ917467:JOJ917496 JYF917467:JYF917496 KIB917467:KIB917496 KRX917467:KRX917496 LBT917467:LBT917496 LLP917467:LLP917496 LVL917467:LVL917496 MFH917467:MFH917496 MPD917467:MPD917496 MYZ917467:MYZ917496 NIV917467:NIV917496 NSR917467:NSR917496 OCN917467:OCN917496 OMJ917467:OMJ917496 OWF917467:OWF917496 PGB917467:PGB917496 PPX917467:PPX917496 PZT917467:PZT917496 QJP917467:QJP917496 QTL917467:QTL917496 RDH917467:RDH917496 RND917467:RND917496 RWZ917467:RWZ917496 SGV917467:SGV917496 SQR917467:SQR917496 TAN917467:TAN917496 TKJ917467:TKJ917496 TUF917467:TUF917496 UEB917467:UEB917496 UNX917467:UNX917496 UXT917467:UXT917496 VHP917467:VHP917496 VRL917467:VRL917496 WBH917467:WBH917496 WLD917467:WLD917496 WUZ917467:WUZ917496 QJP983069:QJP983098 IN983003:IN983032 SJ983003:SJ983032 ACF983003:ACF983032 AMB983003:AMB983032 AVX983003:AVX983032 BFT983003:BFT983032 BPP983003:BPP983032 BZL983003:BZL983032 CJH983003:CJH983032 CTD983003:CTD983032 DCZ983003:DCZ983032 DMV983003:DMV983032 DWR983003:DWR983032 EGN983003:EGN983032 EQJ983003:EQJ983032 FAF983003:FAF983032 FKB983003:FKB983032 FTX983003:FTX983032 GDT983003:GDT983032 GNP983003:GNP983032 GXL983003:GXL983032 HHH983003:HHH983032 HRD983003:HRD983032 IAZ983003:IAZ983032 IKV983003:IKV983032 IUR983003:IUR983032 JEN983003:JEN983032 JOJ983003:JOJ983032 JYF983003:JYF983032 KIB983003:KIB983032 KRX983003:KRX983032 LBT983003:LBT983032 LLP983003:LLP983032 LVL983003:LVL983032 MFH983003:MFH983032 MPD983003:MPD983032 MYZ983003:MYZ983032 NIV983003:NIV983032 NSR983003:NSR983032 OCN983003:OCN983032 OMJ983003:OMJ983032 OWF983003:OWF983032 PGB983003:PGB983032 PPX983003:PPX983032 PZT983003:PZT983032 QJP983003:QJP983032 QTL983003:QTL983032 RDH983003:RDH983032 RND983003:RND983032 RWZ983003:RWZ983032 SGV983003:SGV983032 SQR983003:SQR983032 TAN983003:TAN983032 TKJ983003:TKJ983032 TUF983003:TUF983032 UEB983003:UEB983032 UNX983003:UNX983032 UXT983003:UXT983032 VHP983003:VHP983032 VRL983003:VRL983032 WBH983003:WBH983032 WLD983003:WLD983032 WUZ983003:WUZ983032 QTL983069:QTL983098 RDH983069:RDH983098 IN65565:IN65594 SJ65565:SJ65594 ACF65565:ACF65594 AMB65565:AMB65594 AVX65565:AVX65594 BFT65565:BFT65594 BPP65565:BPP65594 BZL65565:BZL65594 CJH65565:CJH65594 CTD65565:CTD65594 DCZ65565:DCZ65594 DMV65565:DMV65594 DWR65565:DWR65594 EGN65565:EGN65594 EQJ65565:EQJ65594 FAF65565:FAF65594 FKB65565:FKB65594 FTX65565:FTX65594 GDT65565:GDT65594 GNP65565:GNP65594 GXL65565:GXL65594 HHH65565:HHH65594 HRD65565:HRD65594 IAZ65565:IAZ65594 IKV65565:IKV65594 IUR65565:IUR65594 JEN65565:JEN65594 JOJ65565:JOJ65594 JYF65565:JYF65594 KIB65565:KIB65594 KRX65565:KRX65594 LBT65565:LBT65594 LLP65565:LLP65594 LVL65565:LVL65594 MFH65565:MFH65594 MPD65565:MPD65594 MYZ65565:MYZ65594 NIV65565:NIV65594 NSR65565:NSR65594 OCN65565:OCN65594 OMJ65565:OMJ65594 OWF65565:OWF65594 PGB65565:PGB65594 PPX65565:PPX65594 PZT65565:PZT65594 QJP65565:QJP65594 QTL65565:QTL65594 RDH65565:RDH65594 RND65565:RND65594 RWZ65565:RWZ65594 SGV65565:SGV65594 SQR65565:SQR65594 TAN65565:TAN65594 TKJ65565:TKJ65594 TUF65565:TUF65594 UEB65565:UEB65594 UNX65565:UNX65594 UXT65565:UXT65594 VHP65565:VHP65594 VRL65565:VRL65594 WBH65565:WBH65594 WLD65565:WLD65594 WUZ65565:WUZ65594 RND983069:RND983098 IN131101:IN131130 SJ131101:SJ131130 ACF131101:ACF131130 AMB131101:AMB131130 AVX131101:AVX131130 BFT131101:BFT131130 BPP131101:BPP131130 BZL131101:BZL131130 CJH131101:CJH131130 CTD131101:CTD131130 DCZ131101:DCZ131130 DMV131101:DMV131130 DWR131101:DWR131130 EGN131101:EGN131130 EQJ131101:EQJ131130 FAF131101:FAF131130 FKB131101:FKB131130 FTX131101:FTX131130 GDT131101:GDT131130 GNP131101:GNP131130 GXL131101:GXL131130 HHH131101:HHH131130 HRD131101:HRD131130 IAZ131101:IAZ131130 IKV131101:IKV131130 IUR131101:IUR131130 JEN131101:JEN131130 JOJ131101:JOJ131130 JYF131101:JYF131130 KIB131101:KIB131130 KRX131101:KRX131130 LBT131101:LBT131130 LLP131101:LLP131130 LVL131101:LVL131130 MFH131101:MFH131130 MPD131101:MPD131130 MYZ131101:MYZ131130 NIV131101:NIV131130 NSR131101:NSR131130 OCN131101:OCN131130 OMJ131101:OMJ131130 OWF131101:OWF131130 PGB131101:PGB131130 PPX131101:PPX131130 PZT131101:PZT131130 QJP131101:QJP131130 QTL131101:QTL131130 RDH131101:RDH131130 RND131101:RND131130 RWZ131101:RWZ131130 SGV131101:SGV131130 SQR131101:SQR131130 TAN131101:TAN131130 TKJ131101:TKJ131130 TUF131101:TUF131130 UEB131101:UEB131130 UNX131101:UNX131130 UXT131101:UXT131130 VHP131101:VHP131130 VRL131101:VRL131130 WBH131101:WBH131130 WLD131101:WLD131130 WUZ131101:WUZ131130 RWZ983069:RWZ983098 IN196637:IN196666 SJ196637:SJ196666 ACF196637:ACF196666 AMB196637:AMB196666 AVX196637:AVX196666 BFT196637:BFT196666 BPP196637:BPP196666 BZL196637:BZL196666 CJH196637:CJH196666 CTD196637:CTD196666 DCZ196637:DCZ196666 DMV196637:DMV196666 DWR196637:DWR196666 EGN196637:EGN196666 EQJ196637:EQJ196666 FAF196637:FAF196666 FKB196637:FKB196666 FTX196637:FTX196666 GDT196637:GDT196666 GNP196637:GNP196666 GXL196637:GXL196666 HHH196637:HHH196666 HRD196637:HRD196666 IAZ196637:IAZ196666 IKV196637:IKV196666 IUR196637:IUR196666 JEN196637:JEN196666 JOJ196637:JOJ196666 JYF196637:JYF196666 KIB196637:KIB196666 KRX196637:KRX196666 LBT196637:LBT196666 LLP196637:LLP196666 LVL196637:LVL196666 MFH196637:MFH196666 MPD196637:MPD196666 MYZ196637:MYZ196666 NIV196637:NIV196666 NSR196637:NSR196666 OCN196637:OCN196666 OMJ196637:OMJ196666 OWF196637:OWF196666 PGB196637:PGB196666 PPX196637:PPX196666 PZT196637:PZT196666 QJP196637:QJP196666 QTL196637:QTL196666 RDH196637:RDH196666 RND196637:RND196666 RWZ196637:RWZ196666 SGV196637:SGV196666 SQR196637:SQR196666 TAN196637:TAN196666 TKJ196637:TKJ196666 TUF196637:TUF196666 UEB196637:UEB196666 UNX196637:UNX196666 UXT196637:UXT196666 VHP196637:VHP196666 VRL196637:VRL196666 WBH196637:WBH196666 WLD196637:WLD196666 WUZ196637:WUZ196666 SGV983069:SGV983098 IN262173:IN262202 SJ262173:SJ262202 ACF262173:ACF262202 AMB262173:AMB262202 AVX262173:AVX262202 BFT262173:BFT262202 BPP262173:BPP262202 BZL262173:BZL262202 CJH262173:CJH262202 CTD262173:CTD262202 DCZ262173:DCZ262202 DMV262173:DMV262202 DWR262173:DWR262202 EGN262173:EGN262202 EQJ262173:EQJ262202 FAF262173:FAF262202 FKB262173:FKB262202 FTX262173:FTX262202 GDT262173:GDT262202 GNP262173:GNP262202 GXL262173:GXL262202 HHH262173:HHH262202 HRD262173:HRD262202 IAZ262173:IAZ262202 IKV262173:IKV262202 IUR262173:IUR262202 JEN262173:JEN262202 JOJ262173:JOJ262202 JYF262173:JYF262202 KIB262173:KIB262202 KRX262173:KRX262202 LBT262173:LBT262202 LLP262173:LLP262202 LVL262173:LVL262202 MFH262173:MFH262202 MPD262173:MPD262202 MYZ262173:MYZ262202 NIV262173:NIV262202 NSR262173:NSR262202 OCN262173:OCN262202 OMJ262173:OMJ262202 OWF262173:OWF262202 PGB262173:PGB262202 PPX262173:PPX262202 PZT262173:PZT262202 QJP262173:QJP262202 QTL262173:QTL262202 RDH262173:RDH262202 RND262173:RND262202 RWZ262173:RWZ262202 SGV262173:SGV262202 SQR262173:SQR262202 TAN262173:TAN262202 TKJ262173:TKJ262202 TUF262173:TUF262202 UEB262173:UEB262202 UNX262173:UNX262202 UXT262173:UXT262202 VHP262173:VHP262202 VRL262173:VRL262202 WBH262173:WBH262202 WLD262173:WLD262202 WUZ262173:WUZ262202 SQR983069:SQR983098 IN327709:IN327738 SJ327709:SJ327738 ACF327709:ACF327738 AMB327709:AMB327738 AVX327709:AVX327738 BFT327709:BFT327738 BPP327709:BPP327738 BZL327709:BZL327738 CJH327709:CJH327738 CTD327709:CTD327738 DCZ327709:DCZ327738 DMV327709:DMV327738 DWR327709:DWR327738 EGN327709:EGN327738 EQJ327709:EQJ327738 FAF327709:FAF327738 FKB327709:FKB327738 FTX327709:FTX327738 GDT327709:GDT327738 GNP327709:GNP327738 GXL327709:GXL327738 HHH327709:HHH327738 HRD327709:HRD327738 IAZ327709:IAZ327738 IKV327709:IKV327738 IUR327709:IUR327738 JEN327709:JEN327738 JOJ327709:JOJ327738 JYF327709:JYF327738 KIB327709:KIB327738 KRX327709:KRX327738 LBT327709:LBT327738 LLP327709:LLP327738 LVL327709:LVL327738 MFH327709:MFH327738 MPD327709:MPD327738 MYZ327709:MYZ327738 NIV327709:NIV327738 NSR327709:NSR327738 OCN327709:OCN327738 OMJ327709:OMJ327738 OWF327709:OWF327738 PGB327709:PGB327738 PPX327709:PPX327738 PZT327709:PZT327738 QJP327709:QJP327738 QTL327709:QTL327738 RDH327709:RDH327738 RND327709:RND327738 RWZ327709:RWZ327738 SGV327709:SGV327738 SQR327709:SQR327738 TAN327709:TAN327738 TKJ327709:TKJ327738 TUF327709:TUF327738 UEB327709:UEB327738 UNX327709:UNX327738 UXT327709:UXT327738 VHP327709:VHP327738 VRL327709:VRL327738 WBH327709:WBH327738 WLD327709:WLD327738 WUZ327709:WUZ327738 TAN983069:TAN983098 IN393245:IN393274 SJ393245:SJ393274 ACF393245:ACF393274 AMB393245:AMB393274 AVX393245:AVX393274 BFT393245:BFT393274 BPP393245:BPP393274 BZL393245:BZL393274 CJH393245:CJH393274 CTD393245:CTD393274 DCZ393245:DCZ393274 DMV393245:DMV393274 DWR393245:DWR393274 EGN393245:EGN393274 EQJ393245:EQJ393274 FAF393245:FAF393274 FKB393245:FKB393274 FTX393245:FTX393274 GDT393245:GDT393274 GNP393245:GNP393274 GXL393245:GXL393274 HHH393245:HHH393274 HRD393245:HRD393274 IAZ393245:IAZ393274 IKV393245:IKV393274 IUR393245:IUR393274 JEN393245:JEN393274 JOJ393245:JOJ393274 JYF393245:JYF393274 KIB393245:KIB393274 KRX393245:KRX393274 LBT393245:LBT393274 LLP393245:LLP393274 LVL393245:LVL393274 MFH393245:MFH393274 MPD393245:MPD393274 MYZ393245:MYZ393274 NIV393245:NIV393274 NSR393245:NSR393274 OCN393245:OCN393274 OMJ393245:OMJ393274 OWF393245:OWF393274 PGB393245:PGB393274 PPX393245:PPX393274 PZT393245:PZT393274 QJP393245:QJP393274 QTL393245:QTL393274 RDH393245:RDH393274 RND393245:RND393274 RWZ393245:RWZ393274 SGV393245:SGV393274 SQR393245:SQR393274 TAN393245:TAN393274 TKJ393245:TKJ393274 TUF393245:TUF393274 UEB393245:UEB393274 UNX393245:UNX393274 UXT393245:UXT393274 VHP393245:VHP393274 VRL393245:VRL393274 WBH393245:WBH393274 WLD393245:WLD393274 WUZ393245:WUZ393274 TKJ983069:TKJ983098 IN458781:IN458810 SJ458781:SJ458810 ACF458781:ACF458810 AMB458781:AMB458810 AVX458781:AVX458810 BFT458781:BFT458810 BPP458781:BPP458810 BZL458781:BZL458810 CJH458781:CJH458810 CTD458781:CTD458810 DCZ458781:DCZ458810 DMV458781:DMV458810 DWR458781:DWR458810 EGN458781:EGN458810 EQJ458781:EQJ458810 FAF458781:FAF458810 FKB458781:FKB458810 FTX458781:FTX458810 GDT458781:GDT458810 GNP458781:GNP458810 GXL458781:GXL458810 HHH458781:HHH458810 HRD458781:HRD458810 IAZ458781:IAZ458810 IKV458781:IKV458810 IUR458781:IUR458810 JEN458781:JEN458810 JOJ458781:JOJ458810 JYF458781:JYF458810 KIB458781:KIB458810 KRX458781:KRX458810 LBT458781:LBT458810 LLP458781:LLP458810 LVL458781:LVL458810 MFH458781:MFH458810 MPD458781:MPD458810 MYZ458781:MYZ458810 NIV458781:NIV458810 NSR458781:NSR458810 OCN458781:OCN458810 OMJ458781:OMJ458810 OWF458781:OWF458810 PGB458781:PGB458810 PPX458781:PPX458810 PZT458781:PZT458810 QJP458781:QJP458810 QTL458781:QTL458810 RDH458781:RDH458810 RND458781:RND458810 RWZ458781:RWZ458810 SGV458781:SGV458810 SQR458781:SQR458810 TAN458781:TAN458810 TKJ458781:TKJ458810 TUF458781:TUF458810 UEB458781:UEB458810 UNX458781:UNX458810 UXT458781:UXT458810 VHP458781:VHP458810 VRL458781:VRL458810 WBH458781:WBH458810 WLD458781:WLD458810 WUZ458781:WUZ458810 TUF983069:TUF983098 IN524317:IN524346 SJ524317:SJ524346 ACF524317:ACF524346 AMB524317:AMB524346 AVX524317:AVX524346 BFT524317:BFT524346 BPP524317:BPP524346 BZL524317:BZL524346 CJH524317:CJH524346 CTD524317:CTD524346 DCZ524317:DCZ524346 DMV524317:DMV524346 DWR524317:DWR524346 EGN524317:EGN524346 EQJ524317:EQJ524346 FAF524317:FAF524346 FKB524317:FKB524346 FTX524317:FTX524346 GDT524317:GDT524346 GNP524317:GNP524346 GXL524317:GXL524346 HHH524317:HHH524346 HRD524317:HRD524346 IAZ524317:IAZ524346 IKV524317:IKV524346 IUR524317:IUR524346 JEN524317:JEN524346 JOJ524317:JOJ524346 JYF524317:JYF524346 KIB524317:KIB524346 KRX524317:KRX524346 LBT524317:LBT524346 LLP524317:LLP524346 LVL524317:LVL524346 MFH524317:MFH524346 MPD524317:MPD524346 MYZ524317:MYZ524346 NIV524317:NIV524346 NSR524317:NSR524346 OCN524317:OCN524346 OMJ524317:OMJ524346 OWF524317:OWF524346 PGB524317:PGB524346 PPX524317:PPX524346 PZT524317:PZT524346 QJP524317:QJP524346 QTL524317:QTL524346 RDH524317:RDH524346 RND524317:RND524346 RWZ524317:RWZ524346 SGV524317:SGV524346 SQR524317:SQR524346 TAN524317:TAN524346 TKJ524317:TKJ524346 TUF524317:TUF524346 UEB524317:UEB524346 UNX524317:UNX524346 UXT524317:UXT524346 VHP524317:VHP524346 VRL524317:VRL524346 WBH524317:WBH524346 WLD524317:WLD524346 WUZ524317:WUZ524346 UEB983069:UEB983098 IN589853:IN589882 SJ589853:SJ589882 ACF589853:ACF589882 AMB589853:AMB589882 AVX589853:AVX589882 BFT589853:BFT589882 BPP589853:BPP589882 BZL589853:BZL589882 CJH589853:CJH589882 CTD589853:CTD589882 DCZ589853:DCZ589882 DMV589853:DMV589882 DWR589853:DWR589882 EGN589853:EGN589882 EQJ589853:EQJ589882 FAF589853:FAF589882 FKB589853:FKB589882 FTX589853:FTX589882 GDT589853:GDT589882 GNP589853:GNP589882 GXL589853:GXL589882 HHH589853:HHH589882 HRD589853:HRD589882 IAZ589853:IAZ589882 IKV589853:IKV589882 IUR589853:IUR589882 JEN589853:JEN589882 JOJ589853:JOJ589882 JYF589853:JYF589882 KIB589853:KIB589882 KRX589853:KRX589882 LBT589853:LBT589882 LLP589853:LLP589882 LVL589853:LVL589882 MFH589853:MFH589882 MPD589853:MPD589882 MYZ589853:MYZ589882 NIV589853:NIV589882 NSR589853:NSR589882 OCN589853:OCN589882 OMJ589853:OMJ589882 OWF589853:OWF589882 PGB589853:PGB589882 PPX589853:PPX589882 PZT589853:PZT589882 QJP589853:QJP589882 QTL589853:QTL589882 RDH589853:RDH589882 RND589853:RND589882 RWZ589853:RWZ589882 SGV589853:SGV589882 SQR589853:SQR589882 TAN589853:TAN589882 TKJ589853:TKJ589882 TUF589853:TUF589882 UEB589853:UEB589882 UNX589853:UNX589882 UXT589853:UXT589882 VHP589853:VHP589882 VRL589853:VRL589882 WBH589853:WBH589882 WLD589853:WLD589882 WUZ589853:WUZ589882 UNX983069:UNX983098 IN655389:IN655418 SJ655389:SJ655418 ACF655389:ACF655418 AMB655389:AMB655418 AVX655389:AVX655418 BFT655389:BFT655418 BPP655389:BPP655418 BZL655389:BZL655418 CJH655389:CJH655418 CTD655389:CTD655418 DCZ655389:DCZ655418 DMV655389:DMV655418 DWR655389:DWR655418 EGN655389:EGN655418 EQJ655389:EQJ655418 FAF655389:FAF655418 FKB655389:FKB655418 FTX655389:FTX655418 GDT655389:GDT655418 GNP655389:GNP655418 GXL655389:GXL655418 HHH655389:HHH655418 HRD655389:HRD655418 IAZ655389:IAZ655418 IKV655389:IKV655418 IUR655389:IUR655418 JEN655389:JEN655418 JOJ655389:JOJ655418 JYF655389:JYF655418 KIB655389:KIB655418 KRX655389:KRX655418 LBT655389:LBT655418 LLP655389:LLP655418 LVL655389:LVL655418 MFH655389:MFH655418 MPD655389:MPD655418 MYZ655389:MYZ655418 NIV655389:NIV655418 NSR655389:NSR655418 OCN655389:OCN655418 OMJ655389:OMJ655418 OWF655389:OWF655418 PGB655389:PGB655418 PPX655389:PPX655418 PZT655389:PZT655418 QJP655389:QJP655418 QTL655389:QTL655418 RDH655389:RDH655418 RND655389:RND655418 RWZ655389:RWZ655418 SGV655389:SGV655418 SQR655389:SQR655418 TAN655389:TAN655418 TKJ655389:TKJ655418 TUF655389:TUF655418 UEB655389:UEB655418 UNX655389:UNX655418 UXT655389:UXT655418 VHP655389:VHP655418 VRL655389:VRL655418 WBH655389:WBH655418 WLD655389:WLD655418 WUZ655389:WUZ655418 UXT983069:UXT983098 IN720925:IN720954 SJ720925:SJ720954 ACF720925:ACF720954 AMB720925:AMB720954 AVX720925:AVX720954 BFT720925:BFT720954 BPP720925:BPP720954 BZL720925:BZL720954 CJH720925:CJH720954 CTD720925:CTD720954 DCZ720925:DCZ720954 DMV720925:DMV720954 DWR720925:DWR720954 EGN720925:EGN720954 EQJ720925:EQJ720954 FAF720925:FAF720954 FKB720925:FKB720954 FTX720925:FTX720954 GDT720925:GDT720954 GNP720925:GNP720954 GXL720925:GXL720954 HHH720925:HHH720954 HRD720925:HRD720954 IAZ720925:IAZ720954 IKV720925:IKV720954 IUR720925:IUR720954 JEN720925:JEN720954 JOJ720925:JOJ720954 JYF720925:JYF720954 KIB720925:KIB720954 KRX720925:KRX720954 LBT720925:LBT720954 LLP720925:LLP720954 LVL720925:LVL720954 MFH720925:MFH720954 MPD720925:MPD720954 MYZ720925:MYZ720954 NIV720925:NIV720954 NSR720925:NSR720954 OCN720925:OCN720954 OMJ720925:OMJ720954 OWF720925:OWF720954 PGB720925:PGB720954 PPX720925:PPX720954 PZT720925:PZT720954 QJP720925:QJP720954 QTL720925:QTL720954 RDH720925:RDH720954 RND720925:RND720954 RWZ720925:RWZ720954 SGV720925:SGV720954 SQR720925:SQR720954 TAN720925:TAN720954 TKJ720925:TKJ720954 TUF720925:TUF720954 UEB720925:UEB720954 UNX720925:UNX720954 UXT720925:UXT720954 VHP720925:VHP720954 VRL720925:VRL720954 WBH720925:WBH720954 WLD720925:WLD720954 WUZ720925:WUZ720954 VHP983069:VHP983098 IN786461:IN786490 SJ786461:SJ786490 ACF786461:ACF786490 AMB786461:AMB786490 AVX786461:AVX786490 BFT786461:BFT786490 BPP786461:BPP786490 BZL786461:BZL786490 CJH786461:CJH786490 CTD786461:CTD786490 DCZ786461:DCZ786490 DMV786461:DMV786490 DWR786461:DWR786490 EGN786461:EGN786490 EQJ786461:EQJ786490 FAF786461:FAF786490 FKB786461:FKB786490 FTX786461:FTX786490 GDT786461:GDT786490 GNP786461:GNP786490 GXL786461:GXL786490 HHH786461:HHH786490 HRD786461:HRD786490 IAZ786461:IAZ786490 IKV786461:IKV786490 IUR786461:IUR786490 JEN786461:JEN786490 JOJ786461:JOJ786490 JYF786461:JYF786490 KIB786461:KIB786490 KRX786461:KRX786490 LBT786461:LBT786490 LLP786461:LLP786490 LVL786461:LVL786490 MFH786461:MFH786490 MPD786461:MPD786490 MYZ786461:MYZ786490 NIV786461:NIV786490 NSR786461:NSR786490 OCN786461:OCN786490 OMJ786461:OMJ786490 OWF786461:OWF786490 PGB786461:PGB786490 PPX786461:PPX786490 PZT786461:PZT786490 QJP786461:QJP786490 QTL786461:QTL786490 RDH786461:RDH786490 RND786461:RND786490 RWZ786461:RWZ786490 SGV786461:SGV786490 SQR786461:SQR786490 TAN786461:TAN786490 TKJ786461:TKJ786490 TUF786461:TUF786490 UEB786461:UEB786490 UNX786461:UNX786490 UXT786461:UXT786490 VHP786461:VHP786490 VRL786461:VRL786490 WBH786461:WBH786490 WLD786461:WLD786490 WUZ786461:WUZ786490 WVA13:WVA24 WUZ3:WUZ12 WUZ25:WUZ32 WLE13:WLE24 WLD3:WLD12 WLD25:WLD32 WBI13:WBI24 WBH3:WBH12 WBH25:WBH32 VRM13:VRM24 VRL3:VRL12 VRL25:VRL32 VHQ13:VHQ24 VHP3:VHP12 VHP25:VHP32 UXU13:UXU24 UXT3:UXT12 UXT25:UXT32 UNY13:UNY24 UNX3:UNX12 UNX25:UNX32 UEC13:UEC24 UEB3:UEB12 UEB25:UEB32 TUG13:TUG24 TUF3:TUF12 TUF25:TUF32 TKK13:TKK24 TKJ3:TKJ12 TKJ25:TKJ32 TAO13:TAO24 TAN3:TAN12 TAN25:TAN32 SQS13:SQS24 SQR3:SQR12 SQR25:SQR32 SGW13:SGW24 SGV3:SGV12 SGV25:SGV32 RXA13:RXA24 RWZ3:RWZ12 RWZ25:RWZ32 RNE13:RNE24 RND3:RND12 RND25:RND32 RDI13:RDI24 RDH3:RDH12 RDH25:RDH32 QTM13:QTM24 QTL3:QTL12 QTL25:QTL32 QJQ13:QJQ24 QJP3:QJP12 QJP25:QJP32 PZU13:PZU24 PZT3:PZT12 PZT25:PZT32 PPY13:PPY24 PPX3:PPX12 PPX25:PPX32 PGC13:PGC24 PGB3:PGB12 PGB25:PGB32 OWG13:OWG24 OWF3:OWF12 OWF25:OWF32 OMK13:OMK24 OMJ3:OMJ12 OMJ25:OMJ32 OCO13:OCO24 OCN3:OCN12 OCN25:OCN32 NSS13:NSS24 NSR3:NSR12 NSR25:NSR32 NIW13:NIW24 NIV3:NIV12 NIV25:NIV32 MZA13:MZA24 MYZ3:MYZ12 MYZ25:MYZ32 MPE13:MPE24 MPD3:MPD12 MPD25:MPD32 MFI13:MFI24 MFH3:MFH12 MFH25:MFH32 LVM13:LVM24 LVL3:LVL12 LVL25:LVL32 LLQ13:LLQ24 LLP3:LLP12 LLP25:LLP32 LBU13:LBU24 LBT3:LBT12 LBT25:LBT32 KRY13:KRY24 KRX3:KRX12 KRX25:KRX32 KIC13:KIC24 KIB3:KIB12 KIB25:KIB32 JYG13:JYG24 JYF3:JYF12 JYF25:JYF32 JOK13:JOK24 JOJ3:JOJ12 JOJ25:JOJ32 JEO13:JEO24 JEN3:JEN12 JEN25:JEN32 IUS13:IUS24 IUR3:IUR12 IUR25:IUR32 IKW13:IKW24 IKV3:IKV12 IKV25:IKV32 IBA13:IBA24 IAZ3:IAZ12 IAZ25:IAZ32 HRE13:HRE24 HRD3:HRD12 HRD25:HRD32 HHI13:HHI24 HHH3:HHH12 HHH25:HHH32 GXM13:GXM24 GXL3:GXL12 GXL25:GXL32 GNQ13:GNQ24 GNP3:GNP12 GNP25:GNP32 GDU13:GDU24 GDT3:GDT12 GDT25:GDT32 FTY13:FTY24 FTX3:FTX12 FTX25:FTX32 FKC13:FKC24 FKB3:FKB12 FKB25:FKB32 FAG13:FAG24 FAF3:FAF12 FAF25:FAF32 EQK13:EQK24 EQJ3:EQJ12 EQJ25:EQJ32 EGO13:EGO24 EGN3:EGN12 EGN25:EGN32 DWS13:DWS24 DWR3:DWR12 DWR25:DWR32 DMW13:DMW24 DMV3:DMV12 DMV25:DMV32 DDA13:DDA24 DCZ3:DCZ12 DCZ25:DCZ32 CTE13:CTE24 CTD3:CTD12 CTD25:CTD32 CJI13:CJI24 CJH3:CJH12 CJH25:CJH32 BZM13:BZM24 BZL3:BZL12 BZL25:BZL32 BPQ13:BPQ24 BPP3:BPP12 BPP25:BPP32 BFU13:BFU24 BFT3:BFT12 BFT25:BFT32 AVY13:AVY24 AVX3:AVX12 AVX25:AVX32 AMC13:AMC24 AMB3:AMB12 AMB25:AMB32 ACG13:ACG24 ACF3:ACF12 ACF25:ACF32 SK13:SK24 SJ3:SJ12 SJ25:SJ32 IO13:IO24 IN3:IN12 IN25:IN32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AQ1254"/>
  <sheetViews>
    <sheetView tabSelected="1" zoomScale="55" zoomScaleNormal="55" workbookViewId="0">
      <selection activeCell="H34" sqref="H34:I36"/>
    </sheetView>
  </sheetViews>
  <sheetFormatPr defaultRowHeight="15"/>
  <cols>
    <col min="1" max="1" width="1.5" style="136" customWidth="1"/>
    <col min="2" max="2" width="16.375" style="170" customWidth="1"/>
    <col min="3" max="3" width="1.875" style="170" customWidth="1"/>
    <col min="4" max="4" width="8.875" style="170" customWidth="1"/>
    <col min="5" max="5" width="21.125" style="136" customWidth="1"/>
    <col min="6" max="6" width="10.875" style="147" customWidth="1"/>
    <col min="7" max="9" width="10.875" style="136" customWidth="1"/>
    <col min="10" max="11" width="10.875" style="164" customWidth="1"/>
    <col min="12" max="12" width="9.75" style="136" customWidth="1"/>
    <col min="13" max="13" width="1" style="136" customWidth="1"/>
    <col min="14" max="14" width="9.75" style="136" customWidth="1"/>
    <col min="15" max="15" width="4.625" style="136" customWidth="1"/>
    <col min="16" max="16" width="6.75" style="136" customWidth="1"/>
    <col min="17" max="17" width="12" style="136" customWidth="1"/>
    <col min="18" max="18" width="4.75" style="136" customWidth="1"/>
    <col min="19" max="19" width="5.625" style="136" customWidth="1"/>
    <col min="20" max="20" width="9.375" style="136" customWidth="1"/>
    <col min="21" max="21" width="1.625" style="136" customWidth="1"/>
    <col min="22" max="22" width="11.75" style="136" customWidth="1"/>
    <col min="23" max="23" width="10.125" style="136" customWidth="1"/>
    <col min="24" max="24" width="9.625" style="136" customWidth="1"/>
    <col min="25" max="25" width="5.5" style="136" customWidth="1"/>
    <col min="26" max="26" width="0.5" style="136" customWidth="1"/>
    <col min="27" max="27" width="12.375" style="136" customWidth="1"/>
    <col min="28" max="28" width="7.875" style="136" customWidth="1"/>
    <col min="29" max="29" width="9" style="136"/>
    <col min="30" max="30" width="9" style="136" customWidth="1"/>
    <col min="31" max="31" width="0.875" style="136" customWidth="1"/>
    <col min="32" max="16384" width="9" style="136"/>
  </cols>
  <sheetData>
    <row r="1" spans="2:32" s="133" customFormat="1" ht="24.75" customHeight="1" thickBot="1">
      <c r="B1" s="131" t="s">
        <v>90</v>
      </c>
      <c r="C1" s="131"/>
      <c r="D1" s="131"/>
      <c r="E1" s="178"/>
      <c r="F1" s="132" t="s">
        <v>299</v>
      </c>
      <c r="G1" s="996" t="s">
        <v>435</v>
      </c>
      <c r="H1" s="996"/>
      <c r="I1" s="996"/>
      <c r="J1" s="996"/>
      <c r="K1" s="952" t="s">
        <v>561</v>
      </c>
      <c r="L1" s="953"/>
      <c r="N1" s="131" t="s">
        <v>90</v>
      </c>
      <c r="O1" s="997"/>
      <c r="P1" s="998"/>
      <c r="Q1" s="132" t="s">
        <v>299</v>
      </c>
      <c r="R1" s="996" t="s">
        <v>305</v>
      </c>
      <c r="S1" s="996"/>
      <c r="T1" s="996"/>
      <c r="U1" s="996"/>
      <c r="V1" s="996"/>
      <c r="W1" s="996"/>
      <c r="X1" s="952" t="str">
        <f>K1</f>
        <v>予算書</v>
      </c>
      <c r="Y1" s="953"/>
      <c r="Z1" s="134"/>
    </row>
    <row r="2" spans="2:32" ht="18.75" customHeight="1" thickBot="1">
      <c r="B2" s="140" t="s">
        <v>281</v>
      </c>
      <c r="C2" s="140"/>
      <c r="D2" s="140"/>
      <c r="E2" s="179"/>
      <c r="F2" s="179"/>
      <c r="G2" s="179"/>
      <c r="H2" s="179"/>
      <c r="I2" s="179"/>
      <c r="J2" s="142" t="s">
        <v>64</v>
      </c>
      <c r="K2" s="179"/>
      <c r="L2" s="135"/>
      <c r="N2" s="140" t="s">
        <v>281</v>
      </c>
      <c r="O2" s="179"/>
      <c r="P2" s="179"/>
      <c r="Q2" s="179"/>
      <c r="R2" s="179"/>
      <c r="S2" s="179"/>
      <c r="T2" s="192"/>
      <c r="U2" s="179"/>
      <c r="V2" s="135"/>
      <c r="W2" s="139"/>
      <c r="X2" s="139"/>
      <c r="Y2" s="137"/>
      <c r="Z2" s="137"/>
    </row>
    <row r="3" spans="2:32" ht="18.75" customHeight="1">
      <c r="B3" s="954"/>
      <c r="C3" s="955"/>
      <c r="D3" s="955"/>
      <c r="E3" s="956"/>
      <c r="F3" s="193"/>
      <c r="G3" s="193"/>
      <c r="H3" s="143"/>
      <c r="J3" s="954"/>
      <c r="K3" s="956"/>
      <c r="L3" s="960" t="s">
        <v>46</v>
      </c>
      <c r="M3" s="144"/>
      <c r="N3" s="954"/>
      <c r="O3" s="955"/>
      <c r="P3" s="955"/>
      <c r="Q3" s="956"/>
      <c r="R3" s="143"/>
      <c r="T3" s="193"/>
      <c r="U3" s="193"/>
      <c r="V3" s="960"/>
      <c r="W3" s="139"/>
      <c r="X3" s="139"/>
      <c r="Y3" s="137"/>
      <c r="Z3" s="174"/>
    </row>
    <row r="4" spans="2:32" ht="15.75" customHeight="1" thickBot="1">
      <c r="B4" s="957"/>
      <c r="C4" s="958"/>
      <c r="D4" s="958"/>
      <c r="E4" s="959"/>
      <c r="F4" s="193"/>
      <c r="G4" s="193"/>
      <c r="H4" s="143"/>
      <c r="J4" s="957"/>
      <c r="K4" s="959"/>
      <c r="L4" s="960"/>
      <c r="M4" s="189"/>
      <c r="N4" s="957"/>
      <c r="O4" s="958"/>
      <c r="P4" s="958"/>
      <c r="Q4" s="959"/>
      <c r="R4" s="143"/>
      <c r="T4" s="193"/>
      <c r="U4" s="193"/>
      <c r="V4" s="960"/>
      <c r="W4" s="139"/>
      <c r="X4" s="139"/>
      <c r="Y4" s="137"/>
      <c r="Z4" s="174"/>
    </row>
    <row r="5" spans="2:32" ht="10.5" customHeight="1" thickBot="1">
      <c r="B5" s="146"/>
      <c r="C5" s="146"/>
      <c r="D5" s="146"/>
      <c r="J5" s="148"/>
      <c r="K5" s="148"/>
      <c r="M5" s="189"/>
      <c r="N5" s="137"/>
      <c r="O5" s="138"/>
      <c r="P5" s="137"/>
      <c r="Q5" s="137"/>
      <c r="R5" s="137"/>
      <c r="S5" s="139"/>
      <c r="T5" s="139"/>
      <c r="U5" s="139"/>
      <c r="V5" s="137"/>
      <c r="W5" s="139"/>
      <c r="X5" s="139"/>
      <c r="Y5" s="137"/>
      <c r="Z5" s="174"/>
    </row>
    <row r="6" spans="2:32" ht="25.5" customHeight="1" thickTop="1">
      <c r="B6" s="965" t="s">
        <v>282</v>
      </c>
      <c r="C6" s="965"/>
      <c r="D6" s="965"/>
      <c r="E6" s="965"/>
      <c r="F6" s="965"/>
      <c r="G6" s="965"/>
      <c r="H6" s="965"/>
      <c r="I6" s="965"/>
      <c r="J6" s="965"/>
      <c r="K6" s="965"/>
      <c r="L6" s="184"/>
      <c r="M6" s="190"/>
      <c r="N6" s="966" t="s">
        <v>436</v>
      </c>
      <c r="O6" s="967"/>
      <c r="P6" s="967"/>
      <c r="Q6" s="967"/>
      <c r="R6" s="967"/>
      <c r="S6" s="967"/>
      <c r="T6" s="968"/>
      <c r="U6" s="187"/>
      <c r="V6" s="972" t="s">
        <v>474</v>
      </c>
      <c r="W6" s="973"/>
      <c r="X6" s="973"/>
      <c r="Y6" s="973"/>
      <c r="Z6" s="973"/>
      <c r="AA6" s="973"/>
      <c r="AB6" s="973"/>
      <c r="AC6" s="973"/>
      <c r="AD6" s="974"/>
      <c r="AE6" s="260"/>
    </row>
    <row r="7" spans="2:32" ht="7.5" customHeight="1" thickBot="1">
      <c r="B7" s="965"/>
      <c r="C7" s="965"/>
      <c r="D7" s="965"/>
      <c r="E7" s="965"/>
      <c r="F7" s="965"/>
      <c r="G7" s="965"/>
      <c r="H7" s="965"/>
      <c r="I7" s="965"/>
      <c r="J7" s="965"/>
      <c r="K7" s="965"/>
      <c r="L7" s="184"/>
      <c r="M7" s="190"/>
      <c r="N7" s="969"/>
      <c r="O7" s="970"/>
      <c r="P7" s="970"/>
      <c r="Q7" s="970"/>
      <c r="R7" s="970"/>
      <c r="S7" s="970"/>
      <c r="T7" s="971"/>
      <c r="U7" s="145"/>
      <c r="V7" s="975"/>
      <c r="W7" s="976"/>
      <c r="X7" s="976"/>
      <c r="Y7" s="976"/>
      <c r="Z7" s="976"/>
      <c r="AA7" s="976"/>
      <c r="AB7" s="976"/>
      <c r="AC7" s="976"/>
      <c r="AD7" s="977"/>
      <c r="AE7" s="978"/>
      <c r="AF7" s="978"/>
    </row>
    <row r="8" spans="2:32" ht="10.5" customHeight="1" thickTop="1">
      <c r="B8" s="979" t="s">
        <v>138</v>
      </c>
      <c r="C8" s="979"/>
      <c r="D8" s="979"/>
      <c r="E8" s="979"/>
      <c r="F8" s="772" t="s">
        <v>562</v>
      </c>
      <c r="G8" s="772"/>
      <c r="H8" s="773" t="s">
        <v>563</v>
      </c>
      <c r="I8" s="773"/>
      <c r="J8" s="773" t="s">
        <v>564</v>
      </c>
      <c r="K8" s="773"/>
      <c r="L8" s="185"/>
      <c r="M8" s="190"/>
      <c r="N8" s="901" t="s">
        <v>265</v>
      </c>
      <c r="O8" s="904" t="s">
        <v>266</v>
      </c>
      <c r="P8" s="905"/>
      <c r="Q8" s="901" t="s">
        <v>267</v>
      </c>
      <c r="R8" s="904" t="s">
        <v>268</v>
      </c>
      <c r="S8" s="905"/>
      <c r="T8" s="910" t="s">
        <v>276</v>
      </c>
      <c r="U8" s="194"/>
      <c r="V8" s="913" t="s">
        <v>475</v>
      </c>
      <c r="W8" s="914"/>
      <c r="X8" s="914"/>
      <c r="Y8" s="915"/>
      <c r="Z8" s="174"/>
      <c r="AA8" s="922" t="s">
        <v>140</v>
      </c>
      <c r="AB8" s="923"/>
      <c r="AC8" s="923"/>
      <c r="AD8" s="924"/>
      <c r="AE8" s="978"/>
      <c r="AF8" s="978"/>
    </row>
    <row r="9" spans="2:32" ht="10.5" customHeight="1">
      <c r="B9" s="979"/>
      <c r="C9" s="979"/>
      <c r="D9" s="979"/>
      <c r="E9" s="979"/>
      <c r="F9" s="772"/>
      <c r="G9" s="772"/>
      <c r="H9" s="773"/>
      <c r="I9" s="773"/>
      <c r="J9" s="773"/>
      <c r="K9" s="773"/>
      <c r="L9" s="185"/>
      <c r="M9" s="190"/>
      <c r="N9" s="902"/>
      <c r="O9" s="906"/>
      <c r="P9" s="907"/>
      <c r="Q9" s="902"/>
      <c r="R9" s="906"/>
      <c r="S9" s="907"/>
      <c r="T9" s="911"/>
      <c r="U9" s="194"/>
      <c r="V9" s="916"/>
      <c r="W9" s="917"/>
      <c r="X9" s="917"/>
      <c r="Y9" s="918"/>
      <c r="Z9" s="174"/>
      <c r="AA9" s="925"/>
      <c r="AB9" s="926"/>
      <c r="AC9" s="926"/>
      <c r="AD9" s="927"/>
      <c r="AE9" s="535"/>
      <c r="AF9" s="535"/>
    </row>
    <row r="10" spans="2:32" ht="10.5" customHeight="1" thickBot="1">
      <c r="B10" s="782" t="s">
        <v>284</v>
      </c>
      <c r="C10" s="197"/>
      <c r="D10" s="197"/>
      <c r="E10" s="837" t="s">
        <v>527</v>
      </c>
      <c r="F10" s="793"/>
      <c r="G10" s="794"/>
      <c r="H10" s="797"/>
      <c r="I10" s="797"/>
      <c r="J10" s="798"/>
      <c r="K10" s="798"/>
      <c r="L10" s="186"/>
      <c r="M10" s="190"/>
      <c r="N10" s="903"/>
      <c r="O10" s="908"/>
      <c r="P10" s="909"/>
      <c r="Q10" s="903"/>
      <c r="R10" s="908"/>
      <c r="S10" s="909"/>
      <c r="T10" s="912"/>
      <c r="U10" s="195"/>
      <c r="V10" s="919"/>
      <c r="W10" s="920"/>
      <c r="X10" s="920"/>
      <c r="Y10" s="921"/>
      <c r="Z10" s="174"/>
      <c r="AA10" s="925"/>
      <c r="AB10" s="926"/>
      <c r="AC10" s="926"/>
      <c r="AD10" s="927"/>
      <c r="AE10" s="535"/>
      <c r="AF10" s="535"/>
    </row>
    <row r="11" spans="2:32" ht="10.5" customHeight="1">
      <c r="B11" s="785"/>
      <c r="C11" s="198"/>
      <c r="D11" s="198"/>
      <c r="E11" s="838"/>
      <c r="F11" s="793"/>
      <c r="G11" s="794"/>
      <c r="H11" s="797"/>
      <c r="I11" s="797"/>
      <c r="J11" s="798"/>
      <c r="K11" s="798"/>
      <c r="L11" s="186"/>
      <c r="M11" s="190"/>
      <c r="N11" s="942"/>
      <c r="O11" s="936"/>
      <c r="P11" s="937"/>
      <c r="Q11" s="942"/>
      <c r="R11" s="936"/>
      <c r="S11" s="937"/>
      <c r="T11" s="942"/>
      <c r="U11" s="254"/>
      <c r="V11" s="945" t="s">
        <v>122</v>
      </c>
      <c r="W11" s="946"/>
      <c r="X11" s="946"/>
      <c r="Y11" s="947"/>
      <c r="Z11" s="175"/>
      <c r="AA11" s="980" t="s">
        <v>138</v>
      </c>
      <c r="AB11" s="981"/>
      <c r="AC11" s="961" t="s">
        <v>139</v>
      </c>
      <c r="AD11" s="962"/>
      <c r="AE11" s="535"/>
      <c r="AF11" s="535"/>
    </row>
    <row r="12" spans="2:32" ht="10.5" customHeight="1">
      <c r="B12" s="788"/>
      <c r="C12" s="199"/>
      <c r="D12" s="199"/>
      <c r="E12" s="839"/>
      <c r="F12" s="795"/>
      <c r="G12" s="796"/>
      <c r="H12" s="797"/>
      <c r="I12" s="797"/>
      <c r="J12" s="798"/>
      <c r="K12" s="798"/>
      <c r="L12" s="186"/>
      <c r="M12" s="190"/>
      <c r="N12" s="943"/>
      <c r="O12" s="938"/>
      <c r="P12" s="939"/>
      <c r="Q12" s="943"/>
      <c r="R12" s="938"/>
      <c r="S12" s="939"/>
      <c r="T12" s="943"/>
      <c r="U12" s="254"/>
      <c r="V12" s="916"/>
      <c r="W12" s="917"/>
      <c r="X12" s="917"/>
      <c r="Y12" s="918"/>
      <c r="Z12" s="175"/>
      <c r="AA12" s="982"/>
      <c r="AB12" s="983"/>
      <c r="AC12" s="963"/>
      <c r="AD12" s="964"/>
    </row>
    <row r="13" spans="2:32" ht="13.5" customHeight="1" thickBot="1">
      <c r="B13" s="782" t="s">
        <v>285</v>
      </c>
      <c r="C13" s="197"/>
      <c r="D13" s="197"/>
      <c r="E13" s="837" t="s">
        <v>320</v>
      </c>
      <c r="F13" s="791"/>
      <c r="G13" s="792"/>
      <c r="H13" s="797"/>
      <c r="I13" s="797"/>
      <c r="J13" s="798"/>
      <c r="K13" s="798"/>
      <c r="L13" s="186"/>
      <c r="M13" s="190"/>
      <c r="N13" s="943"/>
      <c r="O13" s="938"/>
      <c r="P13" s="939"/>
      <c r="Q13" s="943"/>
      <c r="R13" s="938"/>
      <c r="S13" s="939"/>
      <c r="T13" s="943"/>
      <c r="U13" s="254"/>
      <c r="V13" s="919"/>
      <c r="W13" s="920"/>
      <c r="X13" s="920"/>
      <c r="Y13" s="921"/>
      <c r="Z13" s="173"/>
      <c r="AA13" s="982"/>
      <c r="AB13" s="983"/>
      <c r="AC13" s="963"/>
      <c r="AD13" s="964"/>
    </row>
    <row r="14" spans="2:32" ht="10.5" customHeight="1">
      <c r="B14" s="785"/>
      <c r="C14" s="198"/>
      <c r="D14" s="198"/>
      <c r="E14" s="838"/>
      <c r="F14" s="793"/>
      <c r="G14" s="794"/>
      <c r="H14" s="797"/>
      <c r="I14" s="797"/>
      <c r="J14" s="798"/>
      <c r="K14" s="798"/>
      <c r="L14" s="186"/>
      <c r="M14" s="190"/>
      <c r="N14" s="943"/>
      <c r="O14" s="938"/>
      <c r="P14" s="939"/>
      <c r="Q14" s="943"/>
      <c r="R14" s="938"/>
      <c r="S14" s="939"/>
      <c r="T14" s="943"/>
      <c r="U14" s="203"/>
      <c r="V14" s="928" t="s">
        <v>140</v>
      </c>
      <c r="W14" s="929"/>
      <c r="X14" s="932" t="s">
        <v>139</v>
      </c>
      <c r="Y14" s="933"/>
      <c r="Z14" s="171"/>
      <c r="AA14" s="982"/>
      <c r="AB14" s="983"/>
      <c r="AC14" s="963"/>
      <c r="AD14" s="964"/>
    </row>
    <row r="15" spans="2:32" ht="10.5" customHeight="1" thickBot="1">
      <c r="B15" s="788"/>
      <c r="C15" s="199"/>
      <c r="D15" s="199"/>
      <c r="E15" s="839"/>
      <c r="F15" s="795"/>
      <c r="G15" s="796"/>
      <c r="H15" s="797"/>
      <c r="I15" s="797"/>
      <c r="J15" s="798"/>
      <c r="K15" s="798"/>
      <c r="L15" s="186"/>
      <c r="M15" s="190"/>
      <c r="N15" s="944"/>
      <c r="O15" s="940"/>
      <c r="P15" s="941"/>
      <c r="Q15" s="944"/>
      <c r="R15" s="940"/>
      <c r="S15" s="941"/>
      <c r="T15" s="944"/>
      <c r="U15" s="203"/>
      <c r="V15" s="930"/>
      <c r="W15" s="931"/>
      <c r="X15" s="934"/>
      <c r="Y15" s="935"/>
      <c r="Z15" s="171"/>
      <c r="AA15" s="982"/>
      <c r="AB15" s="983"/>
      <c r="AC15" s="963"/>
      <c r="AD15" s="964"/>
    </row>
    <row r="16" spans="2:32" ht="13.5" customHeight="1">
      <c r="B16" s="782" t="s">
        <v>286</v>
      </c>
      <c r="C16" s="197"/>
      <c r="D16" s="197"/>
      <c r="E16" s="837" t="s">
        <v>528</v>
      </c>
      <c r="F16" s="791"/>
      <c r="G16" s="792"/>
      <c r="H16" s="797"/>
      <c r="I16" s="797"/>
      <c r="J16" s="798"/>
      <c r="K16" s="798"/>
      <c r="L16" s="186"/>
      <c r="N16" s="948" t="s">
        <v>302</v>
      </c>
      <c r="O16" s="950" t="s">
        <v>264</v>
      </c>
      <c r="P16" s="984" t="s">
        <v>138</v>
      </c>
      <c r="Q16" s="985"/>
      <c r="R16" s="986"/>
      <c r="S16" s="990" t="s">
        <v>139</v>
      </c>
      <c r="T16" s="991"/>
      <c r="U16" s="203"/>
      <c r="V16" s="930"/>
      <c r="W16" s="931"/>
      <c r="X16" s="934"/>
      <c r="Y16" s="935"/>
      <c r="Z16" s="171"/>
      <c r="AA16" s="982"/>
      <c r="AB16" s="983"/>
      <c r="AC16" s="963"/>
      <c r="AD16" s="964"/>
    </row>
    <row r="17" spans="2:43" ht="10.5" customHeight="1">
      <c r="B17" s="785"/>
      <c r="C17" s="198"/>
      <c r="D17" s="198"/>
      <c r="E17" s="838"/>
      <c r="F17" s="793"/>
      <c r="G17" s="794"/>
      <c r="H17" s="797"/>
      <c r="I17" s="797"/>
      <c r="J17" s="798"/>
      <c r="K17" s="798"/>
      <c r="L17" s="186"/>
      <c r="N17" s="949"/>
      <c r="O17" s="951"/>
      <c r="P17" s="987"/>
      <c r="Q17" s="988"/>
      <c r="R17" s="989"/>
      <c r="S17" s="992"/>
      <c r="T17" s="993"/>
      <c r="U17" s="203"/>
      <c r="V17" s="760" t="s">
        <v>141</v>
      </c>
      <c r="W17" s="761"/>
      <c r="X17" s="761"/>
      <c r="Y17" s="762"/>
      <c r="Z17" s="171"/>
      <c r="AA17" s="743" t="s">
        <v>439</v>
      </c>
      <c r="AB17" s="744"/>
      <c r="AC17" s="670"/>
      <c r="AD17" s="671"/>
    </row>
    <row r="18" spans="2:43" ht="10.5" customHeight="1">
      <c r="B18" s="788"/>
      <c r="C18" s="199"/>
      <c r="D18" s="199"/>
      <c r="E18" s="839"/>
      <c r="F18" s="795"/>
      <c r="G18" s="796"/>
      <c r="H18" s="797"/>
      <c r="I18" s="797"/>
      <c r="J18" s="798"/>
      <c r="K18" s="798"/>
      <c r="L18" s="186"/>
      <c r="N18" s="774" t="s">
        <v>135</v>
      </c>
      <c r="O18" s="860"/>
      <c r="P18" s="862"/>
      <c r="Q18" s="863"/>
      <c r="R18" s="864"/>
      <c r="S18" s="862"/>
      <c r="T18" s="868"/>
      <c r="U18" s="203"/>
      <c r="V18" s="760"/>
      <c r="W18" s="761"/>
      <c r="X18" s="761"/>
      <c r="Y18" s="762"/>
      <c r="Z18" s="171"/>
      <c r="AA18" s="745"/>
      <c r="AB18" s="659"/>
      <c r="AC18" s="672"/>
      <c r="AD18" s="673"/>
    </row>
    <row r="19" spans="2:43" ht="13.5" customHeight="1">
      <c r="B19" s="782" t="s">
        <v>8</v>
      </c>
      <c r="C19" s="197"/>
      <c r="D19" s="197"/>
      <c r="E19" s="837" t="s">
        <v>321</v>
      </c>
      <c r="F19" s="791"/>
      <c r="G19" s="792"/>
      <c r="H19" s="797"/>
      <c r="I19" s="797"/>
      <c r="J19" s="798"/>
      <c r="K19" s="798"/>
      <c r="L19" s="186"/>
      <c r="N19" s="859"/>
      <c r="O19" s="861"/>
      <c r="P19" s="865"/>
      <c r="Q19" s="866"/>
      <c r="R19" s="867"/>
      <c r="S19" s="865"/>
      <c r="T19" s="869"/>
      <c r="U19" s="203"/>
      <c r="V19" s="760"/>
      <c r="W19" s="761"/>
      <c r="X19" s="761"/>
      <c r="Y19" s="762"/>
      <c r="Z19" s="171"/>
      <c r="AA19" s="745"/>
      <c r="AB19" s="659"/>
      <c r="AC19" s="672"/>
      <c r="AD19" s="673"/>
    </row>
    <row r="20" spans="2:43" ht="10.5" customHeight="1">
      <c r="B20" s="785"/>
      <c r="C20" s="198"/>
      <c r="D20" s="198"/>
      <c r="E20" s="838"/>
      <c r="F20" s="793"/>
      <c r="G20" s="794"/>
      <c r="H20" s="797"/>
      <c r="I20" s="797"/>
      <c r="J20" s="798"/>
      <c r="K20" s="798"/>
      <c r="L20" s="186"/>
      <c r="N20" s="859"/>
      <c r="O20" s="876" t="s">
        <v>295</v>
      </c>
      <c r="P20" s="667" t="s">
        <v>428</v>
      </c>
      <c r="Q20" s="668"/>
      <c r="R20" s="669"/>
      <c r="S20" s="681"/>
      <c r="T20" s="682"/>
      <c r="U20" s="255"/>
      <c r="V20" s="810" t="s">
        <v>317</v>
      </c>
      <c r="W20" s="811"/>
      <c r="X20" s="878"/>
      <c r="Y20" s="879"/>
      <c r="Z20" s="171"/>
      <c r="AA20" s="745"/>
      <c r="AB20" s="659"/>
      <c r="AC20" s="672"/>
      <c r="AD20" s="673"/>
    </row>
    <row r="21" spans="2:43" ht="10.5" customHeight="1">
      <c r="B21" s="788"/>
      <c r="C21" s="199"/>
      <c r="D21" s="199"/>
      <c r="E21" s="839"/>
      <c r="F21" s="795"/>
      <c r="G21" s="796"/>
      <c r="H21" s="797"/>
      <c r="I21" s="797"/>
      <c r="J21" s="798"/>
      <c r="K21" s="798"/>
      <c r="L21" s="186"/>
      <c r="N21" s="859"/>
      <c r="O21" s="877"/>
      <c r="P21" s="636"/>
      <c r="Q21" s="637"/>
      <c r="R21" s="638"/>
      <c r="S21" s="626"/>
      <c r="T21" s="627"/>
      <c r="U21" s="255"/>
      <c r="V21" s="812"/>
      <c r="W21" s="813"/>
      <c r="X21" s="880"/>
      <c r="Y21" s="881"/>
      <c r="Z21" s="171"/>
      <c r="AA21" s="745"/>
      <c r="AB21" s="659"/>
      <c r="AC21" s="672"/>
      <c r="AD21" s="673"/>
    </row>
    <row r="22" spans="2:43" ht="13.5" customHeight="1">
      <c r="B22" s="882" t="s">
        <v>287</v>
      </c>
      <c r="C22" s="883"/>
      <c r="D22" s="883"/>
      <c r="E22" s="884"/>
      <c r="F22" s="791"/>
      <c r="G22" s="792"/>
      <c r="H22" s="797"/>
      <c r="I22" s="797"/>
      <c r="J22" s="798"/>
      <c r="K22" s="798"/>
      <c r="L22" s="186"/>
      <c r="N22" s="859"/>
      <c r="O22" s="891" t="s">
        <v>297</v>
      </c>
      <c r="P22" s="633" t="s">
        <v>273</v>
      </c>
      <c r="Q22" s="634"/>
      <c r="R22" s="635"/>
      <c r="S22" s="624"/>
      <c r="T22" s="625"/>
      <c r="U22" s="255"/>
      <c r="V22" s="812"/>
      <c r="W22" s="813"/>
      <c r="X22" s="880"/>
      <c r="Y22" s="881"/>
      <c r="Z22" s="173"/>
      <c r="AA22" s="745"/>
      <c r="AB22" s="659"/>
      <c r="AC22" s="672"/>
      <c r="AD22" s="673"/>
    </row>
    <row r="23" spans="2:43" ht="10.5" customHeight="1">
      <c r="B23" s="885"/>
      <c r="C23" s="886"/>
      <c r="D23" s="886"/>
      <c r="E23" s="887"/>
      <c r="F23" s="793"/>
      <c r="G23" s="794"/>
      <c r="H23" s="797"/>
      <c r="I23" s="797"/>
      <c r="J23" s="798"/>
      <c r="K23" s="798"/>
      <c r="L23" s="186"/>
      <c r="N23" s="859"/>
      <c r="O23" s="877"/>
      <c r="P23" s="636"/>
      <c r="Q23" s="637"/>
      <c r="R23" s="638"/>
      <c r="S23" s="626"/>
      <c r="T23" s="627"/>
      <c r="U23" s="255"/>
      <c r="V23" s="812"/>
      <c r="W23" s="813"/>
      <c r="X23" s="880"/>
      <c r="Y23" s="881"/>
      <c r="Z23" s="171"/>
      <c r="AA23" s="745"/>
      <c r="AB23" s="659"/>
      <c r="AC23" s="672"/>
      <c r="AD23" s="673"/>
    </row>
    <row r="24" spans="2:43" ht="10.5" customHeight="1">
      <c r="B24" s="888"/>
      <c r="C24" s="889"/>
      <c r="D24" s="889"/>
      <c r="E24" s="890"/>
      <c r="F24" s="795"/>
      <c r="G24" s="796"/>
      <c r="H24" s="797"/>
      <c r="I24" s="797"/>
      <c r="J24" s="798"/>
      <c r="K24" s="798"/>
      <c r="L24" s="186"/>
      <c r="N24" s="859"/>
      <c r="O24" s="631" t="s">
        <v>295</v>
      </c>
      <c r="P24" s="633" t="s">
        <v>278</v>
      </c>
      <c r="Q24" s="634"/>
      <c r="R24" s="635"/>
      <c r="S24" s="624"/>
      <c r="T24" s="625"/>
      <c r="U24" s="203"/>
      <c r="V24" s="812"/>
      <c r="W24" s="813"/>
      <c r="X24" s="880"/>
      <c r="Y24" s="881"/>
      <c r="Z24" s="171"/>
      <c r="AA24" s="870" t="s">
        <v>440</v>
      </c>
      <c r="AB24" s="871"/>
      <c r="AC24" s="672"/>
      <c r="AD24" s="673"/>
    </row>
    <row r="25" spans="2:43" ht="10.5" customHeight="1">
      <c r="B25" s="892" t="s">
        <v>9</v>
      </c>
      <c r="C25" s="893"/>
      <c r="D25" s="893"/>
      <c r="E25" s="894"/>
      <c r="F25" s="791"/>
      <c r="G25" s="792"/>
      <c r="H25" s="797"/>
      <c r="I25" s="797"/>
      <c r="J25" s="798"/>
      <c r="K25" s="798"/>
      <c r="L25" s="186"/>
      <c r="N25" s="859"/>
      <c r="O25" s="632"/>
      <c r="P25" s="636"/>
      <c r="Q25" s="637"/>
      <c r="R25" s="638"/>
      <c r="S25" s="626"/>
      <c r="T25" s="627"/>
      <c r="U25" s="203"/>
      <c r="V25" s="812"/>
      <c r="W25" s="813"/>
      <c r="X25" s="880"/>
      <c r="Y25" s="881"/>
      <c r="Z25" s="171"/>
      <c r="AA25" s="870"/>
      <c r="AB25" s="871"/>
      <c r="AC25" s="672"/>
      <c r="AD25" s="673"/>
    </row>
    <row r="26" spans="2:43" ht="10.5" customHeight="1">
      <c r="B26" s="895"/>
      <c r="C26" s="896"/>
      <c r="D26" s="896"/>
      <c r="E26" s="897"/>
      <c r="F26" s="793"/>
      <c r="G26" s="794"/>
      <c r="H26" s="797"/>
      <c r="I26" s="797"/>
      <c r="J26" s="798"/>
      <c r="K26" s="798"/>
      <c r="L26" s="186"/>
      <c r="N26" s="859"/>
      <c r="O26" s="872"/>
      <c r="P26" s="999"/>
      <c r="Q26" s="999"/>
      <c r="R26" s="999"/>
      <c r="S26" s="872"/>
      <c r="T26" s="873"/>
      <c r="U26" s="196"/>
      <c r="V26" s="812"/>
      <c r="W26" s="813"/>
      <c r="X26" s="880"/>
      <c r="Y26" s="881"/>
      <c r="Z26" s="171"/>
      <c r="AA26" s="870"/>
      <c r="AB26" s="871"/>
      <c r="AC26" s="672"/>
      <c r="AD26" s="673"/>
    </row>
    <row r="27" spans="2:43" ht="10.5" customHeight="1">
      <c r="B27" s="898"/>
      <c r="C27" s="899"/>
      <c r="D27" s="899"/>
      <c r="E27" s="900"/>
      <c r="F27" s="795"/>
      <c r="G27" s="796"/>
      <c r="H27" s="797"/>
      <c r="I27" s="797"/>
      <c r="J27" s="798"/>
      <c r="K27" s="798"/>
      <c r="L27" s="186"/>
      <c r="N27" s="859"/>
      <c r="O27" s="874"/>
      <c r="P27" s="1000"/>
      <c r="Q27" s="1000"/>
      <c r="R27" s="1000"/>
      <c r="S27" s="874"/>
      <c r="T27" s="875"/>
      <c r="U27" s="196"/>
      <c r="V27" s="812"/>
      <c r="W27" s="813"/>
      <c r="X27" s="880"/>
      <c r="Y27" s="881"/>
      <c r="Z27" s="171"/>
      <c r="AA27" s="870"/>
      <c r="AB27" s="871"/>
      <c r="AC27" s="672"/>
      <c r="AD27" s="673"/>
    </row>
    <row r="28" spans="2:43" ht="10.5" customHeight="1">
      <c r="B28" s="782" t="s">
        <v>288</v>
      </c>
      <c r="C28" s="197"/>
      <c r="D28" s="197"/>
      <c r="E28" s="834" t="s">
        <v>529</v>
      </c>
      <c r="F28" s="791"/>
      <c r="G28" s="792"/>
      <c r="H28" s="797"/>
      <c r="I28" s="797"/>
      <c r="J28" s="798"/>
      <c r="K28" s="798"/>
      <c r="L28" s="186"/>
      <c r="N28" s="674" t="s">
        <v>269</v>
      </c>
      <c r="O28" s="666" t="s">
        <v>295</v>
      </c>
      <c r="P28" s="667" t="s">
        <v>279</v>
      </c>
      <c r="Q28" s="668"/>
      <c r="R28" s="669"/>
      <c r="S28" s="681"/>
      <c r="T28" s="682"/>
      <c r="U28" s="196"/>
      <c r="V28" s="812"/>
      <c r="W28" s="813"/>
      <c r="X28" s="880"/>
      <c r="Y28" s="881"/>
      <c r="Z28" s="171"/>
      <c r="AA28" s="743" t="s">
        <v>128</v>
      </c>
      <c r="AB28" s="744"/>
      <c r="AC28" s="670"/>
      <c r="AD28" s="671"/>
    </row>
    <row r="29" spans="2:43" ht="10.5" customHeight="1">
      <c r="B29" s="785"/>
      <c r="C29" s="198"/>
      <c r="D29" s="198"/>
      <c r="E29" s="835"/>
      <c r="F29" s="793"/>
      <c r="G29" s="794"/>
      <c r="H29" s="797"/>
      <c r="I29" s="797"/>
      <c r="J29" s="798"/>
      <c r="K29" s="798"/>
      <c r="L29" s="186"/>
      <c r="N29" s="675"/>
      <c r="O29" s="677"/>
      <c r="P29" s="678"/>
      <c r="Q29" s="679"/>
      <c r="R29" s="680"/>
      <c r="S29" s="683"/>
      <c r="T29" s="684"/>
      <c r="U29" s="196"/>
      <c r="V29" s="812"/>
      <c r="W29" s="813"/>
      <c r="X29" s="880"/>
      <c r="Y29" s="881"/>
      <c r="Z29" s="171"/>
      <c r="AA29" s="745"/>
      <c r="AB29" s="659"/>
      <c r="AC29" s="672"/>
      <c r="AD29" s="673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</row>
    <row r="30" spans="2:43" ht="10.5" customHeight="1">
      <c r="B30" s="788"/>
      <c r="C30" s="199"/>
      <c r="D30" s="199"/>
      <c r="E30" s="836"/>
      <c r="F30" s="795"/>
      <c r="G30" s="796"/>
      <c r="H30" s="797"/>
      <c r="I30" s="797"/>
      <c r="J30" s="798"/>
      <c r="K30" s="798"/>
      <c r="L30" s="186"/>
      <c r="N30" s="675"/>
      <c r="O30" s="666"/>
      <c r="P30" s="667"/>
      <c r="Q30" s="668"/>
      <c r="R30" s="669"/>
      <c r="S30" s="681"/>
      <c r="T30" s="682"/>
      <c r="U30" s="196"/>
      <c r="V30" s="812"/>
      <c r="W30" s="813"/>
      <c r="X30" s="880"/>
      <c r="Y30" s="881"/>
      <c r="Z30" s="171"/>
      <c r="AA30" s="745"/>
      <c r="AB30" s="659"/>
      <c r="AC30" s="672"/>
      <c r="AD30" s="673"/>
    </row>
    <row r="31" spans="2:43" ht="13.5" customHeight="1">
      <c r="B31" s="782" t="s">
        <v>289</v>
      </c>
      <c r="C31" s="197"/>
      <c r="D31" s="197"/>
      <c r="E31" s="837"/>
      <c r="F31" s="791"/>
      <c r="G31" s="792"/>
      <c r="H31" s="797"/>
      <c r="I31" s="797"/>
      <c r="J31" s="798"/>
      <c r="K31" s="798"/>
      <c r="L31" s="186"/>
      <c r="N31" s="774"/>
      <c r="O31" s="677"/>
      <c r="P31" s="678"/>
      <c r="Q31" s="679"/>
      <c r="R31" s="680"/>
      <c r="S31" s="683"/>
      <c r="T31" s="684"/>
      <c r="U31" s="196"/>
      <c r="V31" s="812"/>
      <c r="W31" s="813"/>
      <c r="X31" s="880"/>
      <c r="Y31" s="881"/>
      <c r="Z31" s="173"/>
      <c r="AA31" s="745"/>
      <c r="AB31" s="659"/>
      <c r="AC31" s="672"/>
      <c r="AD31" s="673"/>
    </row>
    <row r="32" spans="2:43" ht="10.5" customHeight="1">
      <c r="B32" s="785"/>
      <c r="C32" s="198"/>
      <c r="D32" s="198"/>
      <c r="E32" s="838"/>
      <c r="F32" s="793"/>
      <c r="G32" s="794"/>
      <c r="H32" s="797"/>
      <c r="I32" s="797"/>
      <c r="J32" s="798"/>
      <c r="K32" s="798"/>
      <c r="L32" s="186"/>
      <c r="N32" s="840" t="s">
        <v>318</v>
      </c>
      <c r="O32" s="666" t="s">
        <v>295</v>
      </c>
      <c r="P32" s="804" t="s">
        <v>304</v>
      </c>
      <c r="Q32" s="805"/>
      <c r="R32" s="806"/>
      <c r="S32" s="681"/>
      <c r="T32" s="682"/>
      <c r="U32" s="203"/>
      <c r="V32" s="760" t="s">
        <v>142</v>
      </c>
      <c r="W32" s="761"/>
      <c r="X32" s="761"/>
      <c r="Y32" s="762"/>
      <c r="Z32" s="172"/>
      <c r="AA32" s="745"/>
      <c r="AB32" s="659"/>
      <c r="AC32" s="672"/>
      <c r="AD32" s="673"/>
    </row>
    <row r="33" spans="2:30" ht="10.5" customHeight="1">
      <c r="B33" s="788"/>
      <c r="C33" s="199"/>
      <c r="D33" s="199"/>
      <c r="E33" s="839"/>
      <c r="F33" s="795"/>
      <c r="G33" s="796"/>
      <c r="H33" s="797"/>
      <c r="I33" s="797"/>
      <c r="J33" s="798"/>
      <c r="K33" s="798"/>
      <c r="L33" s="186"/>
      <c r="N33" s="841"/>
      <c r="O33" s="632"/>
      <c r="P33" s="807"/>
      <c r="Q33" s="808"/>
      <c r="R33" s="809"/>
      <c r="S33" s="626"/>
      <c r="T33" s="627"/>
      <c r="U33" s="203"/>
      <c r="V33" s="760"/>
      <c r="W33" s="761"/>
      <c r="X33" s="761"/>
      <c r="Y33" s="762"/>
      <c r="Z33" s="172"/>
      <c r="AA33" s="799" t="s">
        <v>477</v>
      </c>
      <c r="AB33" s="800"/>
      <c r="AC33" s="672"/>
      <c r="AD33" s="673"/>
    </row>
    <row r="34" spans="2:30" ht="13.5" customHeight="1">
      <c r="B34" s="782" t="s">
        <v>290</v>
      </c>
      <c r="C34" s="783"/>
      <c r="D34" s="783"/>
      <c r="E34" s="784"/>
      <c r="F34" s="791"/>
      <c r="G34" s="792"/>
      <c r="H34" s="797"/>
      <c r="I34" s="797"/>
      <c r="J34" s="798"/>
      <c r="K34" s="798"/>
      <c r="L34" s="186"/>
      <c r="N34" s="841"/>
      <c r="O34" s="631"/>
      <c r="P34" s="633" t="s">
        <v>294</v>
      </c>
      <c r="Q34" s="634"/>
      <c r="R34" s="635"/>
      <c r="S34" s="624"/>
      <c r="T34" s="625"/>
      <c r="U34" s="196"/>
      <c r="V34" s="760"/>
      <c r="W34" s="761"/>
      <c r="X34" s="761"/>
      <c r="Y34" s="762"/>
      <c r="Z34" s="172"/>
      <c r="AA34" s="801"/>
      <c r="AB34" s="800"/>
      <c r="AC34" s="672"/>
      <c r="AD34" s="673"/>
    </row>
    <row r="35" spans="2:30" ht="10.5" customHeight="1">
      <c r="B35" s="785"/>
      <c r="C35" s="786"/>
      <c r="D35" s="786"/>
      <c r="E35" s="787"/>
      <c r="F35" s="793"/>
      <c r="G35" s="794"/>
      <c r="H35" s="797"/>
      <c r="I35" s="797"/>
      <c r="J35" s="798"/>
      <c r="K35" s="798"/>
      <c r="L35" s="186"/>
      <c r="N35" s="841"/>
      <c r="O35" s="632"/>
      <c r="P35" s="636"/>
      <c r="Q35" s="637"/>
      <c r="R35" s="638"/>
      <c r="S35" s="626"/>
      <c r="T35" s="627"/>
      <c r="U35" s="196"/>
      <c r="V35" s="810" t="s">
        <v>317</v>
      </c>
      <c r="W35" s="811"/>
      <c r="X35" s="694"/>
      <c r="Y35" s="695"/>
      <c r="Z35" s="172"/>
      <c r="AA35" s="802"/>
      <c r="AB35" s="803"/>
      <c r="AC35" s="672"/>
      <c r="AD35" s="673"/>
    </row>
    <row r="36" spans="2:30" ht="10.5" customHeight="1">
      <c r="B36" s="788"/>
      <c r="C36" s="789"/>
      <c r="D36" s="789"/>
      <c r="E36" s="790"/>
      <c r="F36" s="795"/>
      <c r="G36" s="796"/>
      <c r="H36" s="797"/>
      <c r="I36" s="797"/>
      <c r="J36" s="798"/>
      <c r="K36" s="798"/>
      <c r="L36" s="186"/>
      <c r="N36" s="841"/>
      <c r="O36" s="631" t="s">
        <v>295</v>
      </c>
      <c r="P36" s="633" t="s">
        <v>272</v>
      </c>
      <c r="Q36" s="634"/>
      <c r="R36" s="635"/>
      <c r="S36" s="624"/>
      <c r="T36" s="625"/>
      <c r="U36" s="203"/>
      <c r="V36" s="812"/>
      <c r="W36" s="813"/>
      <c r="X36" s="696"/>
      <c r="Y36" s="697"/>
      <c r="Z36" s="172"/>
      <c r="AA36" s="743" t="s">
        <v>306</v>
      </c>
      <c r="AB36" s="744"/>
      <c r="AC36" s="670"/>
      <c r="AD36" s="671"/>
    </row>
    <row r="37" spans="2:30" ht="10.5" customHeight="1">
      <c r="B37" s="844" t="s">
        <v>291</v>
      </c>
      <c r="C37" s="845"/>
      <c r="D37" s="845"/>
      <c r="E37" s="846"/>
      <c r="F37" s="853"/>
      <c r="G37" s="854"/>
      <c r="H37" s="853"/>
      <c r="I37" s="854"/>
      <c r="J37" s="798"/>
      <c r="K37" s="798"/>
      <c r="L37" s="183"/>
      <c r="N37" s="841"/>
      <c r="O37" s="632"/>
      <c r="P37" s="636"/>
      <c r="Q37" s="637"/>
      <c r="R37" s="638"/>
      <c r="S37" s="626"/>
      <c r="T37" s="627"/>
      <c r="U37" s="203"/>
      <c r="V37" s="812"/>
      <c r="W37" s="813"/>
      <c r="X37" s="696"/>
      <c r="Y37" s="697"/>
      <c r="Z37" s="176"/>
      <c r="AA37" s="745"/>
      <c r="AB37" s="659"/>
      <c r="AC37" s="672"/>
      <c r="AD37" s="673"/>
    </row>
    <row r="38" spans="2:30" ht="10.5" customHeight="1">
      <c r="B38" s="847"/>
      <c r="C38" s="848"/>
      <c r="D38" s="848"/>
      <c r="E38" s="849"/>
      <c r="F38" s="855"/>
      <c r="G38" s="856"/>
      <c r="H38" s="855"/>
      <c r="I38" s="856"/>
      <c r="J38" s="798"/>
      <c r="K38" s="798"/>
      <c r="L38" s="183"/>
      <c r="N38" s="841"/>
      <c r="O38" s="631" t="s">
        <v>295</v>
      </c>
      <c r="P38" s="633" t="s">
        <v>270</v>
      </c>
      <c r="Q38" s="634"/>
      <c r="R38" s="635"/>
      <c r="S38" s="624"/>
      <c r="T38" s="625"/>
      <c r="U38" s="203"/>
      <c r="V38" s="812"/>
      <c r="W38" s="813"/>
      <c r="X38" s="696"/>
      <c r="Y38" s="697"/>
      <c r="Z38" s="172"/>
      <c r="AA38" s="745"/>
      <c r="AB38" s="659"/>
      <c r="AC38" s="672"/>
      <c r="AD38" s="673"/>
    </row>
    <row r="39" spans="2:30" ht="10.5" customHeight="1" thickBot="1">
      <c r="B39" s="850"/>
      <c r="C39" s="851"/>
      <c r="D39" s="851"/>
      <c r="E39" s="852"/>
      <c r="F39" s="857"/>
      <c r="G39" s="858"/>
      <c r="H39" s="857"/>
      <c r="I39" s="858"/>
      <c r="J39" s="798"/>
      <c r="K39" s="798"/>
      <c r="L39" s="183"/>
      <c r="N39" s="841"/>
      <c r="O39" s="632"/>
      <c r="P39" s="831"/>
      <c r="Q39" s="832"/>
      <c r="R39" s="833"/>
      <c r="S39" s="780"/>
      <c r="T39" s="781"/>
      <c r="U39" s="203"/>
      <c r="V39" s="812"/>
      <c r="W39" s="813"/>
      <c r="X39" s="696"/>
      <c r="Y39" s="697"/>
      <c r="Z39" s="172"/>
      <c r="AA39" s="745"/>
      <c r="AB39" s="659"/>
      <c r="AC39" s="672"/>
      <c r="AD39" s="673"/>
    </row>
    <row r="40" spans="2:30" ht="10.5" customHeight="1">
      <c r="B40" s="181"/>
      <c r="C40" s="181"/>
      <c r="D40" s="181"/>
      <c r="E40" s="181"/>
      <c r="F40" s="182"/>
      <c r="G40" s="182"/>
      <c r="H40" s="150"/>
      <c r="I40" s="181"/>
      <c r="J40" s="181"/>
      <c r="K40" s="182"/>
      <c r="L40" s="182"/>
      <c r="N40" s="841"/>
      <c r="O40" s="631"/>
      <c r="P40" s="814" t="s">
        <v>293</v>
      </c>
      <c r="Q40" s="815"/>
      <c r="R40" s="816"/>
      <c r="S40" s="820"/>
      <c r="T40" s="821"/>
      <c r="U40" s="203"/>
      <c r="V40" s="812"/>
      <c r="W40" s="813"/>
      <c r="X40" s="696"/>
      <c r="Y40" s="697"/>
      <c r="Z40" s="172"/>
      <c r="AA40" s="745"/>
      <c r="AB40" s="659"/>
      <c r="AC40" s="672"/>
      <c r="AD40" s="673"/>
    </row>
    <row r="41" spans="2:30" ht="14.25" customHeight="1" thickBot="1">
      <c r="B41" s="843" t="s">
        <v>283</v>
      </c>
      <c r="C41" s="843"/>
      <c r="D41" s="843"/>
      <c r="E41" s="843"/>
      <c r="F41" s="843"/>
      <c r="G41" s="843"/>
      <c r="H41" s="843"/>
      <c r="I41" s="843"/>
      <c r="J41" s="843"/>
      <c r="K41" s="843"/>
      <c r="L41" s="182"/>
      <c r="N41" s="841"/>
      <c r="O41" s="632"/>
      <c r="P41" s="817"/>
      <c r="Q41" s="818"/>
      <c r="R41" s="819"/>
      <c r="S41" s="822"/>
      <c r="T41" s="823"/>
      <c r="U41" s="203"/>
      <c r="V41" s="812"/>
      <c r="W41" s="813"/>
      <c r="X41" s="696"/>
      <c r="Y41" s="697"/>
      <c r="Z41" s="172"/>
      <c r="AA41" s="745"/>
      <c r="AB41" s="659"/>
      <c r="AC41" s="672"/>
      <c r="AD41" s="673"/>
    </row>
    <row r="42" spans="2:30" ht="10.5" customHeight="1">
      <c r="B42" s="843"/>
      <c r="C42" s="843"/>
      <c r="D42" s="843"/>
      <c r="E42" s="843"/>
      <c r="F42" s="843"/>
      <c r="G42" s="843"/>
      <c r="H42" s="843"/>
      <c r="I42" s="843"/>
      <c r="J42" s="843"/>
      <c r="K42" s="843"/>
      <c r="L42" s="182"/>
      <c r="N42" s="841"/>
      <c r="O42" s="631" t="s">
        <v>297</v>
      </c>
      <c r="P42" s="824"/>
      <c r="Q42" s="825"/>
      <c r="R42" s="826"/>
      <c r="S42" s="827"/>
      <c r="T42" s="828"/>
      <c r="U42" s="203"/>
      <c r="V42" s="812"/>
      <c r="W42" s="813"/>
      <c r="X42" s="696"/>
      <c r="Y42" s="697"/>
      <c r="Z42" s="172"/>
      <c r="AA42" s="763" t="s">
        <v>476</v>
      </c>
      <c r="AB42" s="764"/>
      <c r="AC42" s="672"/>
      <c r="AD42" s="673"/>
    </row>
    <row r="43" spans="2:30" ht="10.5" customHeight="1">
      <c r="B43" s="766" t="s">
        <v>138</v>
      </c>
      <c r="C43" s="767"/>
      <c r="D43" s="767"/>
      <c r="E43" s="768"/>
      <c r="F43" s="772" t="str">
        <f>F8</f>
        <v>本年度予算額(A)</v>
      </c>
      <c r="G43" s="772"/>
      <c r="H43" s="773" t="str">
        <f>H8</f>
        <v>前年度予算額(B)</v>
      </c>
      <c r="I43" s="773"/>
      <c r="J43" s="773" t="s">
        <v>564</v>
      </c>
      <c r="K43" s="773"/>
      <c r="L43" s="182"/>
      <c r="N43" s="842"/>
      <c r="O43" s="677"/>
      <c r="P43" s="678"/>
      <c r="Q43" s="679"/>
      <c r="R43" s="680"/>
      <c r="S43" s="829"/>
      <c r="T43" s="830"/>
      <c r="U43" s="203"/>
      <c r="V43" s="812"/>
      <c r="W43" s="813"/>
      <c r="X43" s="696"/>
      <c r="Y43" s="697"/>
      <c r="Z43" s="172"/>
      <c r="AA43" s="765"/>
      <c r="AB43" s="764"/>
      <c r="AC43" s="672"/>
      <c r="AD43" s="673"/>
    </row>
    <row r="44" spans="2:30" ht="10.5" customHeight="1">
      <c r="B44" s="769"/>
      <c r="C44" s="770"/>
      <c r="D44" s="770"/>
      <c r="E44" s="771"/>
      <c r="F44" s="772"/>
      <c r="G44" s="772"/>
      <c r="H44" s="773"/>
      <c r="I44" s="773"/>
      <c r="J44" s="773"/>
      <c r="K44" s="773"/>
      <c r="L44" s="182"/>
      <c r="N44" s="674" t="s">
        <v>271</v>
      </c>
      <c r="O44" s="264" t="s">
        <v>295</v>
      </c>
      <c r="P44" s="667" t="s">
        <v>274</v>
      </c>
      <c r="Q44" s="668"/>
      <c r="R44" s="669"/>
      <c r="S44" s="681"/>
      <c r="T44" s="682"/>
      <c r="U44" s="202"/>
      <c r="V44" s="812"/>
      <c r="W44" s="813"/>
      <c r="X44" s="696"/>
      <c r="Y44" s="697"/>
      <c r="Z44" s="172"/>
      <c r="AA44" s="765"/>
      <c r="AB44" s="764"/>
      <c r="AC44" s="672"/>
      <c r="AD44" s="673"/>
    </row>
    <row r="45" spans="2:30" ht="10.5" customHeight="1">
      <c r="B45" s="746" t="s">
        <v>165</v>
      </c>
      <c r="C45" s="747"/>
      <c r="D45" s="747"/>
      <c r="E45" s="748"/>
      <c r="F45" s="752"/>
      <c r="G45" s="753"/>
      <c r="H45" s="599"/>
      <c r="I45" s="599"/>
      <c r="J45" s="600"/>
      <c r="K45" s="600"/>
      <c r="L45" s="182"/>
      <c r="N45" s="675"/>
      <c r="O45" s="259"/>
      <c r="P45" s="636"/>
      <c r="Q45" s="637"/>
      <c r="R45" s="638"/>
      <c r="S45" s="626"/>
      <c r="T45" s="627"/>
      <c r="U45" s="202"/>
      <c r="V45" s="812"/>
      <c r="W45" s="813"/>
      <c r="X45" s="696"/>
      <c r="Y45" s="697"/>
      <c r="Z45" s="172"/>
      <c r="AA45" s="765"/>
      <c r="AB45" s="764"/>
      <c r="AC45" s="672"/>
      <c r="AD45" s="673"/>
    </row>
    <row r="46" spans="2:30" ht="10.5" customHeight="1">
      <c r="B46" s="657"/>
      <c r="C46" s="658"/>
      <c r="D46" s="658"/>
      <c r="E46" s="659"/>
      <c r="F46" s="754"/>
      <c r="G46" s="755"/>
      <c r="H46" s="599"/>
      <c r="I46" s="599"/>
      <c r="J46" s="600"/>
      <c r="K46" s="600"/>
      <c r="L46" s="182"/>
      <c r="N46" s="675"/>
      <c r="O46" s="631"/>
      <c r="P46" s="633" t="s">
        <v>125</v>
      </c>
      <c r="Q46" s="634"/>
      <c r="R46" s="635"/>
      <c r="S46" s="624"/>
      <c r="T46" s="625"/>
      <c r="U46" s="202"/>
      <c r="V46" s="760" t="s">
        <v>143</v>
      </c>
      <c r="W46" s="761"/>
      <c r="X46" s="761"/>
      <c r="Y46" s="762"/>
      <c r="Z46" s="172"/>
      <c r="AA46" s="743" t="s">
        <v>307</v>
      </c>
      <c r="AB46" s="744"/>
      <c r="AC46" s="670"/>
      <c r="AD46" s="671"/>
    </row>
    <row r="47" spans="2:30" ht="10.5" customHeight="1">
      <c r="B47" s="775"/>
      <c r="C47" s="776"/>
      <c r="D47" s="776"/>
      <c r="E47" s="777"/>
      <c r="F47" s="778"/>
      <c r="G47" s="779"/>
      <c r="H47" s="599"/>
      <c r="I47" s="599"/>
      <c r="J47" s="600"/>
      <c r="K47" s="600"/>
      <c r="L47" s="182"/>
      <c r="N47" s="675"/>
      <c r="O47" s="632"/>
      <c r="P47" s="636"/>
      <c r="Q47" s="637"/>
      <c r="R47" s="638"/>
      <c r="S47" s="626"/>
      <c r="T47" s="627"/>
      <c r="U47" s="202"/>
      <c r="V47" s="760"/>
      <c r="W47" s="761"/>
      <c r="X47" s="761"/>
      <c r="Y47" s="762"/>
      <c r="Z47" s="172"/>
      <c r="AA47" s="745"/>
      <c r="AB47" s="659"/>
      <c r="AC47" s="672"/>
      <c r="AD47" s="673"/>
    </row>
    <row r="48" spans="2:30" ht="10.5" customHeight="1">
      <c r="B48" s="746" t="s">
        <v>128</v>
      </c>
      <c r="C48" s="747"/>
      <c r="D48" s="747"/>
      <c r="E48" s="748"/>
      <c r="F48" s="752"/>
      <c r="G48" s="753"/>
      <c r="H48" s="599"/>
      <c r="I48" s="599"/>
      <c r="J48" s="600"/>
      <c r="K48" s="600"/>
      <c r="L48" s="182"/>
      <c r="N48" s="675"/>
      <c r="O48" s="631"/>
      <c r="P48" s="633"/>
      <c r="Q48" s="634"/>
      <c r="R48" s="635"/>
      <c r="S48" s="624"/>
      <c r="T48" s="625"/>
      <c r="U48" s="202"/>
      <c r="V48" s="760"/>
      <c r="W48" s="761"/>
      <c r="X48" s="761"/>
      <c r="Y48" s="762"/>
      <c r="Z48" s="172"/>
      <c r="AA48" s="745"/>
      <c r="AB48" s="659"/>
      <c r="AC48" s="672"/>
      <c r="AD48" s="673"/>
    </row>
    <row r="49" spans="1:30" ht="10.5" customHeight="1">
      <c r="B49" s="657"/>
      <c r="C49" s="658"/>
      <c r="D49" s="658"/>
      <c r="E49" s="659"/>
      <c r="F49" s="754"/>
      <c r="G49" s="755"/>
      <c r="H49" s="599"/>
      <c r="I49" s="599"/>
      <c r="J49" s="600"/>
      <c r="K49" s="600"/>
      <c r="L49" s="182"/>
      <c r="N49" s="675"/>
      <c r="O49" s="632"/>
      <c r="P49" s="636"/>
      <c r="Q49" s="637"/>
      <c r="R49" s="638"/>
      <c r="S49" s="626"/>
      <c r="T49" s="627"/>
      <c r="U49" s="202"/>
      <c r="V49" s="706" t="s">
        <v>301</v>
      </c>
      <c r="W49" s="707"/>
      <c r="X49" s="694"/>
      <c r="Y49" s="695"/>
      <c r="Z49" s="172"/>
      <c r="AA49" s="745"/>
      <c r="AB49" s="659"/>
      <c r="AC49" s="672"/>
      <c r="AD49" s="673"/>
    </row>
    <row r="50" spans="1:30" ht="10.5" customHeight="1" thickBot="1">
      <c r="B50" s="749"/>
      <c r="C50" s="750"/>
      <c r="D50" s="750"/>
      <c r="E50" s="751"/>
      <c r="F50" s="756"/>
      <c r="G50" s="757"/>
      <c r="H50" s="758"/>
      <c r="I50" s="758"/>
      <c r="J50" s="759"/>
      <c r="K50" s="759"/>
      <c r="L50" s="182"/>
      <c r="N50" s="675"/>
      <c r="O50" s="631" t="s">
        <v>297</v>
      </c>
      <c r="P50" s="633"/>
      <c r="Q50" s="634"/>
      <c r="R50" s="635"/>
      <c r="S50" s="624"/>
      <c r="T50" s="625"/>
      <c r="U50" s="151"/>
      <c r="V50" s="708"/>
      <c r="W50" s="709"/>
      <c r="X50" s="696"/>
      <c r="Y50" s="697"/>
      <c r="Z50" s="172"/>
      <c r="AA50" s="745"/>
      <c r="AB50" s="659"/>
      <c r="AC50" s="672"/>
      <c r="AD50" s="673"/>
    </row>
    <row r="51" spans="1:30" ht="15.75" customHeight="1">
      <c r="B51" s="700" t="s">
        <v>427</v>
      </c>
      <c r="C51" s="701"/>
      <c r="D51" s="251"/>
      <c r="E51" s="251"/>
      <c r="F51" s="731"/>
      <c r="G51" s="731"/>
      <c r="H51" s="733"/>
      <c r="I51" s="734"/>
      <c r="J51" s="736"/>
      <c r="K51" s="737"/>
      <c r="L51" s="182"/>
      <c r="N51" s="774"/>
      <c r="O51" s="677"/>
      <c r="P51" s="678"/>
      <c r="Q51" s="679"/>
      <c r="R51" s="680"/>
      <c r="S51" s="683"/>
      <c r="T51" s="684"/>
      <c r="U51" s="151"/>
      <c r="V51" s="708"/>
      <c r="W51" s="709"/>
      <c r="X51" s="696"/>
      <c r="Y51" s="697"/>
      <c r="Z51" s="177"/>
      <c r="AA51" s="745"/>
      <c r="AB51" s="659"/>
      <c r="AC51" s="672"/>
      <c r="AD51" s="673"/>
    </row>
    <row r="52" spans="1:30" ht="15.75" customHeight="1" thickBot="1">
      <c r="B52" s="702"/>
      <c r="C52" s="703"/>
      <c r="D52" s="252"/>
      <c r="E52" s="252"/>
      <c r="F52" s="732"/>
      <c r="G52" s="732"/>
      <c r="H52" s="735"/>
      <c r="I52" s="735"/>
      <c r="J52" s="738"/>
      <c r="K52" s="739"/>
      <c r="L52" s="182"/>
      <c r="N52" s="740" t="s">
        <v>298</v>
      </c>
      <c r="O52" s="666" t="s">
        <v>295</v>
      </c>
      <c r="P52" s="667" t="s">
        <v>280</v>
      </c>
      <c r="Q52" s="668"/>
      <c r="R52" s="669"/>
      <c r="S52" s="681"/>
      <c r="T52" s="682"/>
      <c r="U52" s="151"/>
      <c r="V52" s="708"/>
      <c r="W52" s="709"/>
      <c r="X52" s="696"/>
      <c r="Y52" s="697"/>
      <c r="Z52" s="177"/>
      <c r="AA52" s="716" t="s">
        <v>480</v>
      </c>
      <c r="AB52" s="717"/>
      <c r="AC52" s="672"/>
      <c r="AD52" s="673"/>
    </row>
    <row r="53" spans="1:30" ht="10.5" customHeight="1">
      <c r="B53" s="702"/>
      <c r="C53" s="703"/>
      <c r="D53" s="719" t="s">
        <v>324</v>
      </c>
      <c r="E53" s="721" t="s">
        <v>322</v>
      </c>
      <c r="F53" s="723"/>
      <c r="G53" s="723"/>
      <c r="H53" s="725"/>
      <c r="I53" s="725"/>
      <c r="J53" s="727"/>
      <c r="K53" s="728"/>
      <c r="L53" s="182"/>
      <c r="N53" s="741"/>
      <c r="O53" s="677"/>
      <c r="P53" s="678"/>
      <c r="Q53" s="679"/>
      <c r="R53" s="680"/>
      <c r="S53" s="683"/>
      <c r="T53" s="684"/>
      <c r="U53" s="151"/>
      <c r="V53" s="708"/>
      <c r="W53" s="709"/>
      <c r="X53" s="696"/>
      <c r="Y53" s="697"/>
      <c r="Z53" s="151"/>
      <c r="AA53" s="718"/>
      <c r="AB53" s="717"/>
      <c r="AC53" s="672"/>
      <c r="AD53" s="673"/>
    </row>
    <row r="54" spans="1:30" ht="10.5" customHeight="1">
      <c r="B54" s="702"/>
      <c r="C54" s="703"/>
      <c r="D54" s="720"/>
      <c r="E54" s="722"/>
      <c r="F54" s="724"/>
      <c r="G54" s="724"/>
      <c r="H54" s="726"/>
      <c r="I54" s="726"/>
      <c r="J54" s="729"/>
      <c r="K54" s="730"/>
      <c r="L54" s="182"/>
      <c r="N54" s="741"/>
      <c r="O54" s="666"/>
      <c r="P54" s="667"/>
      <c r="Q54" s="668"/>
      <c r="R54" s="669"/>
      <c r="S54" s="681"/>
      <c r="T54" s="682"/>
      <c r="V54" s="708"/>
      <c r="W54" s="709"/>
      <c r="X54" s="696"/>
      <c r="Y54" s="697"/>
      <c r="Z54" s="151"/>
      <c r="AA54" s="718"/>
      <c r="AB54" s="717"/>
      <c r="AC54" s="672"/>
      <c r="AD54" s="673"/>
    </row>
    <row r="55" spans="1:30" ht="10.5" customHeight="1">
      <c r="B55" s="702"/>
      <c r="C55" s="703"/>
      <c r="D55" s="720"/>
      <c r="E55" s="722"/>
      <c r="F55" s="724"/>
      <c r="G55" s="724"/>
      <c r="H55" s="726"/>
      <c r="I55" s="726"/>
      <c r="J55" s="729"/>
      <c r="K55" s="730"/>
      <c r="L55" s="182"/>
      <c r="N55" s="741"/>
      <c r="O55" s="632"/>
      <c r="P55" s="636"/>
      <c r="Q55" s="637"/>
      <c r="R55" s="638"/>
      <c r="S55" s="626"/>
      <c r="T55" s="627"/>
      <c r="V55" s="708"/>
      <c r="W55" s="709"/>
      <c r="X55" s="696"/>
      <c r="Y55" s="697"/>
      <c r="AA55" s="718"/>
      <c r="AB55" s="717"/>
      <c r="AC55" s="672"/>
      <c r="AD55" s="673"/>
    </row>
    <row r="56" spans="1:30" ht="10.5" customHeight="1">
      <c r="B56" s="702"/>
      <c r="C56" s="703"/>
      <c r="D56" s="710" t="s">
        <v>325</v>
      </c>
      <c r="E56" s="711" t="s">
        <v>323</v>
      </c>
      <c r="F56" s="712"/>
      <c r="G56" s="712"/>
      <c r="H56" s="713"/>
      <c r="I56" s="713"/>
      <c r="J56" s="714"/>
      <c r="K56" s="715"/>
      <c r="L56" s="182"/>
      <c r="N56" s="741"/>
      <c r="O56" s="631" t="s">
        <v>297</v>
      </c>
      <c r="P56" s="633"/>
      <c r="Q56" s="634"/>
      <c r="R56" s="635"/>
      <c r="S56" s="624"/>
      <c r="T56" s="625"/>
      <c r="U56" s="153"/>
      <c r="V56" s="708"/>
      <c r="W56" s="709"/>
      <c r="X56" s="696"/>
      <c r="Y56" s="697"/>
      <c r="Z56" s="137"/>
      <c r="AA56" s="646" t="s">
        <v>308</v>
      </c>
      <c r="AB56" s="647"/>
      <c r="AC56" s="670"/>
      <c r="AD56" s="671"/>
    </row>
    <row r="57" spans="1:30" ht="10.5" customHeight="1">
      <c r="B57" s="702"/>
      <c r="C57" s="703"/>
      <c r="D57" s="710"/>
      <c r="E57" s="711"/>
      <c r="F57" s="712"/>
      <c r="G57" s="712"/>
      <c r="H57" s="713"/>
      <c r="I57" s="713"/>
      <c r="J57" s="714"/>
      <c r="K57" s="715"/>
      <c r="L57" s="182"/>
      <c r="N57" s="742"/>
      <c r="O57" s="677"/>
      <c r="P57" s="678"/>
      <c r="Q57" s="679"/>
      <c r="R57" s="680"/>
      <c r="S57" s="683"/>
      <c r="T57" s="684"/>
      <c r="U57" s="154"/>
      <c r="V57" s="708"/>
      <c r="W57" s="709"/>
      <c r="X57" s="696"/>
      <c r="Y57" s="697"/>
      <c r="Z57" s="137"/>
      <c r="AA57" s="648"/>
      <c r="AB57" s="649"/>
      <c r="AC57" s="672"/>
      <c r="AD57" s="673"/>
    </row>
    <row r="58" spans="1:30" ht="10.5" customHeight="1" thickBot="1">
      <c r="B58" s="704"/>
      <c r="C58" s="705"/>
      <c r="D58" s="710"/>
      <c r="E58" s="711"/>
      <c r="F58" s="712"/>
      <c r="G58" s="712"/>
      <c r="H58" s="713"/>
      <c r="I58" s="713"/>
      <c r="J58" s="714"/>
      <c r="K58" s="715"/>
      <c r="L58" s="182"/>
      <c r="N58" s="674" t="s">
        <v>122</v>
      </c>
      <c r="O58" s="666" t="s">
        <v>296</v>
      </c>
      <c r="P58" s="667" t="s">
        <v>277</v>
      </c>
      <c r="Q58" s="668"/>
      <c r="R58" s="669"/>
      <c r="S58" s="681"/>
      <c r="T58" s="682"/>
      <c r="U58" s="155"/>
      <c r="V58" s="685" t="s">
        <v>303</v>
      </c>
      <c r="W58" s="686"/>
      <c r="X58" s="686"/>
      <c r="Y58" s="687"/>
      <c r="AA58" s="648"/>
      <c r="AB58" s="649"/>
      <c r="AC58" s="672"/>
      <c r="AD58" s="673"/>
    </row>
    <row r="59" spans="1:30" ht="10.5" customHeight="1">
      <c r="B59" s="657" t="s">
        <v>306</v>
      </c>
      <c r="C59" s="658"/>
      <c r="D59" s="658"/>
      <c r="E59" s="659"/>
      <c r="F59" s="660"/>
      <c r="G59" s="661"/>
      <c r="H59" s="664"/>
      <c r="I59" s="664"/>
      <c r="J59" s="665"/>
      <c r="K59" s="665"/>
      <c r="L59" s="182"/>
      <c r="N59" s="675"/>
      <c r="O59" s="677"/>
      <c r="P59" s="678"/>
      <c r="Q59" s="679"/>
      <c r="R59" s="680"/>
      <c r="S59" s="683"/>
      <c r="T59" s="684"/>
      <c r="U59" s="156"/>
      <c r="V59" s="685"/>
      <c r="W59" s="686"/>
      <c r="X59" s="686"/>
      <c r="Y59" s="687"/>
      <c r="AA59" s="648"/>
      <c r="AB59" s="649"/>
      <c r="AC59" s="672"/>
      <c r="AD59" s="673"/>
    </row>
    <row r="60" spans="1:30" ht="10.5" customHeight="1">
      <c r="B60" s="657"/>
      <c r="C60" s="658"/>
      <c r="D60" s="658"/>
      <c r="E60" s="659"/>
      <c r="F60" s="660"/>
      <c r="G60" s="661"/>
      <c r="H60" s="599"/>
      <c r="I60" s="599"/>
      <c r="J60" s="600"/>
      <c r="K60" s="600"/>
      <c r="L60" s="182"/>
      <c r="N60" s="675"/>
      <c r="O60" s="666"/>
      <c r="P60" s="667" t="s">
        <v>122</v>
      </c>
      <c r="Q60" s="668"/>
      <c r="R60" s="669"/>
      <c r="S60" s="681"/>
      <c r="T60" s="682"/>
      <c r="V60" s="685"/>
      <c r="W60" s="686"/>
      <c r="X60" s="686"/>
      <c r="Y60" s="687"/>
      <c r="AA60" s="648"/>
      <c r="AB60" s="649"/>
      <c r="AC60" s="672"/>
      <c r="AD60" s="673"/>
    </row>
    <row r="61" spans="1:30" ht="10.5" customHeight="1">
      <c r="B61" s="657"/>
      <c r="C61" s="658"/>
      <c r="D61" s="658"/>
      <c r="E61" s="659"/>
      <c r="F61" s="662"/>
      <c r="G61" s="663"/>
      <c r="H61" s="599"/>
      <c r="I61" s="599"/>
      <c r="J61" s="600"/>
      <c r="K61" s="600"/>
      <c r="L61" s="182"/>
      <c r="N61" s="675"/>
      <c r="O61" s="632"/>
      <c r="P61" s="636"/>
      <c r="Q61" s="637"/>
      <c r="R61" s="638"/>
      <c r="S61" s="626"/>
      <c r="T61" s="627"/>
      <c r="V61" s="688" t="s">
        <v>311</v>
      </c>
      <c r="W61" s="689"/>
      <c r="X61" s="694"/>
      <c r="Y61" s="695"/>
      <c r="AA61" s="648"/>
      <c r="AB61" s="649"/>
      <c r="AC61" s="672"/>
      <c r="AD61" s="673"/>
    </row>
    <row r="62" spans="1:30" s="167" customFormat="1" ht="10.5" customHeight="1">
      <c r="A62" s="136"/>
      <c r="B62" s="640" t="s">
        <v>307</v>
      </c>
      <c r="C62" s="640"/>
      <c r="D62" s="640"/>
      <c r="E62" s="640"/>
      <c r="F62" s="598"/>
      <c r="G62" s="598"/>
      <c r="H62" s="599"/>
      <c r="I62" s="599"/>
      <c r="J62" s="600"/>
      <c r="K62" s="600"/>
      <c r="L62" s="182"/>
      <c r="M62" s="136"/>
      <c r="N62" s="675"/>
      <c r="O62" s="631" t="s">
        <v>297</v>
      </c>
      <c r="P62" s="633"/>
      <c r="Q62" s="634"/>
      <c r="R62" s="635"/>
      <c r="S62" s="624"/>
      <c r="T62" s="625"/>
      <c r="U62" s="136"/>
      <c r="V62" s="690"/>
      <c r="W62" s="691"/>
      <c r="X62" s="696"/>
      <c r="Y62" s="697"/>
      <c r="Z62" s="136"/>
      <c r="AA62" s="648"/>
      <c r="AB62" s="649"/>
      <c r="AC62" s="672"/>
      <c r="AD62" s="673"/>
    </row>
    <row r="63" spans="1:30" s="167" customFormat="1" ht="10.5" customHeight="1">
      <c r="A63" s="136"/>
      <c r="B63" s="640"/>
      <c r="C63" s="640"/>
      <c r="D63" s="640"/>
      <c r="E63" s="640"/>
      <c r="F63" s="598"/>
      <c r="G63" s="598"/>
      <c r="H63" s="599"/>
      <c r="I63" s="599"/>
      <c r="J63" s="600"/>
      <c r="K63" s="600"/>
      <c r="L63" s="182"/>
      <c r="M63" s="136"/>
      <c r="N63" s="675"/>
      <c r="O63" s="632"/>
      <c r="P63" s="636"/>
      <c r="Q63" s="637"/>
      <c r="R63" s="638"/>
      <c r="S63" s="626"/>
      <c r="T63" s="627"/>
      <c r="U63" s="136"/>
      <c r="V63" s="690"/>
      <c r="W63" s="691"/>
      <c r="X63" s="696"/>
      <c r="Y63" s="697"/>
      <c r="Z63" s="136"/>
      <c r="AA63" s="628" t="s">
        <v>478</v>
      </c>
      <c r="AB63" s="629"/>
      <c r="AC63" s="672"/>
      <c r="AD63" s="673"/>
    </row>
    <row r="64" spans="1:30" s="167" customFormat="1" ht="10.5" customHeight="1">
      <c r="A64" s="136"/>
      <c r="B64" s="640"/>
      <c r="C64" s="640"/>
      <c r="D64" s="640"/>
      <c r="E64" s="640"/>
      <c r="F64" s="598"/>
      <c r="G64" s="598"/>
      <c r="H64" s="599"/>
      <c r="I64" s="599"/>
      <c r="J64" s="600"/>
      <c r="K64" s="600"/>
      <c r="L64" s="182"/>
      <c r="M64" s="136"/>
      <c r="N64" s="675"/>
      <c r="O64" s="631" t="s">
        <v>297</v>
      </c>
      <c r="P64" s="633"/>
      <c r="Q64" s="634"/>
      <c r="R64" s="635"/>
      <c r="S64" s="624"/>
      <c r="T64" s="625"/>
      <c r="U64" s="136"/>
      <c r="V64" s="690"/>
      <c r="W64" s="691"/>
      <c r="X64" s="696"/>
      <c r="Y64" s="697"/>
      <c r="Z64" s="136"/>
      <c r="AA64" s="630"/>
      <c r="AB64" s="629"/>
      <c r="AC64" s="672"/>
      <c r="AD64" s="673"/>
    </row>
    <row r="65" spans="2:30" ht="10.5" customHeight="1">
      <c r="B65" s="597" t="s">
        <v>308</v>
      </c>
      <c r="C65" s="597"/>
      <c r="D65" s="597"/>
      <c r="E65" s="597"/>
      <c r="F65" s="598"/>
      <c r="G65" s="598"/>
      <c r="H65" s="599"/>
      <c r="I65" s="599"/>
      <c r="J65" s="600"/>
      <c r="K65" s="600"/>
      <c r="L65" s="182"/>
      <c r="N65" s="675"/>
      <c r="O65" s="632"/>
      <c r="P65" s="636"/>
      <c r="Q65" s="637"/>
      <c r="R65" s="638"/>
      <c r="S65" s="626"/>
      <c r="T65" s="627"/>
      <c r="U65" s="167"/>
      <c r="V65" s="690"/>
      <c r="W65" s="691"/>
      <c r="X65" s="696"/>
      <c r="Y65" s="697"/>
      <c r="AA65" s="630"/>
      <c r="AB65" s="629"/>
      <c r="AC65" s="672"/>
      <c r="AD65" s="673"/>
    </row>
    <row r="66" spans="2:30" ht="10.5" customHeight="1">
      <c r="B66" s="597"/>
      <c r="C66" s="597"/>
      <c r="D66" s="597"/>
      <c r="E66" s="597"/>
      <c r="F66" s="598"/>
      <c r="G66" s="598"/>
      <c r="H66" s="599"/>
      <c r="I66" s="599"/>
      <c r="J66" s="600"/>
      <c r="K66" s="600"/>
      <c r="L66" s="182"/>
      <c r="N66" s="675"/>
      <c r="O66" s="631" t="s">
        <v>297</v>
      </c>
      <c r="P66" s="633"/>
      <c r="Q66" s="634"/>
      <c r="R66" s="635"/>
      <c r="S66" s="624"/>
      <c r="T66" s="625"/>
      <c r="U66" s="167"/>
      <c r="V66" s="690"/>
      <c r="W66" s="691"/>
      <c r="X66" s="696"/>
      <c r="Y66" s="697"/>
      <c r="Z66" s="167"/>
      <c r="AA66" s="630"/>
      <c r="AB66" s="629"/>
      <c r="AC66" s="672"/>
      <c r="AD66" s="673"/>
    </row>
    <row r="67" spans="2:30" ht="10.5" customHeight="1" thickBot="1">
      <c r="B67" s="597"/>
      <c r="C67" s="597"/>
      <c r="D67" s="597"/>
      <c r="E67" s="597"/>
      <c r="F67" s="598"/>
      <c r="G67" s="598"/>
      <c r="H67" s="599"/>
      <c r="I67" s="599"/>
      <c r="J67" s="600"/>
      <c r="K67" s="600"/>
      <c r="L67" s="182"/>
      <c r="N67" s="676"/>
      <c r="O67" s="639"/>
      <c r="P67" s="641"/>
      <c r="Q67" s="642"/>
      <c r="R67" s="643"/>
      <c r="S67" s="644"/>
      <c r="T67" s="645"/>
      <c r="U67" s="167"/>
      <c r="V67" s="690"/>
      <c r="W67" s="691"/>
      <c r="X67" s="696"/>
      <c r="Y67" s="697"/>
      <c r="Z67" s="167"/>
      <c r="AA67" s="646" t="s">
        <v>309</v>
      </c>
      <c r="AB67" s="647"/>
      <c r="AC67" s="593"/>
      <c r="AD67" s="594"/>
    </row>
    <row r="68" spans="2:30" ht="10.5" customHeight="1">
      <c r="B68" s="597" t="s">
        <v>309</v>
      </c>
      <c r="C68" s="597"/>
      <c r="D68" s="597"/>
      <c r="E68" s="597"/>
      <c r="F68" s="598"/>
      <c r="G68" s="598"/>
      <c r="H68" s="599"/>
      <c r="I68" s="599"/>
      <c r="J68" s="600"/>
      <c r="K68" s="600"/>
      <c r="L68" s="182"/>
      <c r="N68" s="604" t="s">
        <v>560</v>
      </c>
      <c r="O68" s="605"/>
      <c r="P68" s="605"/>
      <c r="Q68" s="605"/>
      <c r="R68" s="605"/>
      <c r="S68" s="610"/>
      <c r="T68" s="611"/>
      <c r="V68" s="690"/>
      <c r="W68" s="691"/>
      <c r="X68" s="696"/>
      <c r="Y68" s="697"/>
      <c r="Z68" s="167"/>
      <c r="AA68" s="648"/>
      <c r="AB68" s="649"/>
      <c r="AC68" s="595"/>
      <c r="AD68" s="596"/>
    </row>
    <row r="69" spans="2:30" ht="10.5" customHeight="1">
      <c r="B69" s="597"/>
      <c r="C69" s="597"/>
      <c r="D69" s="597"/>
      <c r="E69" s="597"/>
      <c r="F69" s="598"/>
      <c r="G69" s="598"/>
      <c r="H69" s="599"/>
      <c r="I69" s="599"/>
      <c r="J69" s="600"/>
      <c r="K69" s="600"/>
      <c r="L69" s="182"/>
      <c r="N69" s="606"/>
      <c r="O69" s="607"/>
      <c r="P69" s="607"/>
      <c r="Q69" s="607"/>
      <c r="R69" s="607"/>
      <c r="S69" s="612"/>
      <c r="T69" s="613"/>
      <c r="V69" s="690"/>
      <c r="W69" s="691"/>
      <c r="X69" s="696"/>
      <c r="Y69" s="697"/>
      <c r="AA69" s="648"/>
      <c r="AB69" s="649"/>
      <c r="AC69" s="595"/>
      <c r="AD69" s="596"/>
    </row>
    <row r="70" spans="2:30" ht="10.5" customHeight="1">
      <c r="B70" s="597"/>
      <c r="C70" s="597"/>
      <c r="D70" s="597"/>
      <c r="E70" s="597"/>
      <c r="F70" s="598"/>
      <c r="G70" s="598"/>
      <c r="H70" s="599"/>
      <c r="I70" s="599"/>
      <c r="J70" s="600"/>
      <c r="K70" s="600"/>
      <c r="L70" s="182"/>
      <c r="N70" s="606"/>
      <c r="O70" s="607"/>
      <c r="P70" s="607"/>
      <c r="Q70" s="607"/>
      <c r="R70" s="607"/>
      <c r="S70" s="612"/>
      <c r="T70" s="613"/>
      <c r="V70" s="690"/>
      <c r="W70" s="691"/>
      <c r="X70" s="696"/>
      <c r="Y70" s="697"/>
      <c r="AA70" s="648"/>
      <c r="AB70" s="649"/>
      <c r="AC70" s="595"/>
      <c r="AD70" s="596"/>
    </row>
    <row r="71" spans="2:30" ht="10.5" customHeight="1">
      <c r="B71" s="650" t="s">
        <v>292</v>
      </c>
      <c r="C71" s="650"/>
      <c r="D71" s="650"/>
      <c r="E71" s="650"/>
      <c r="F71" s="598"/>
      <c r="G71" s="598"/>
      <c r="H71" s="651"/>
      <c r="I71" s="651"/>
      <c r="J71" s="652"/>
      <c r="K71" s="652"/>
      <c r="L71" s="182"/>
      <c r="N71" s="606"/>
      <c r="O71" s="607"/>
      <c r="P71" s="607"/>
      <c r="Q71" s="607"/>
      <c r="R71" s="607"/>
      <c r="S71" s="612"/>
      <c r="T71" s="613"/>
      <c r="V71" s="690"/>
      <c r="W71" s="691"/>
      <c r="X71" s="696"/>
      <c r="Y71" s="697"/>
      <c r="AA71" s="648"/>
      <c r="AB71" s="649"/>
      <c r="AC71" s="595"/>
      <c r="AD71" s="596"/>
    </row>
    <row r="72" spans="2:30" ht="10.5" customHeight="1" thickBot="1">
      <c r="B72" s="650"/>
      <c r="C72" s="650"/>
      <c r="D72" s="650"/>
      <c r="E72" s="650"/>
      <c r="F72" s="598"/>
      <c r="G72" s="598"/>
      <c r="H72" s="651"/>
      <c r="I72" s="651"/>
      <c r="J72" s="652"/>
      <c r="K72" s="652"/>
      <c r="L72" s="182"/>
      <c r="N72" s="608"/>
      <c r="O72" s="609"/>
      <c r="P72" s="609"/>
      <c r="Q72" s="609"/>
      <c r="R72" s="609"/>
      <c r="S72" s="614"/>
      <c r="T72" s="615"/>
      <c r="V72" s="690"/>
      <c r="W72" s="691"/>
      <c r="X72" s="696"/>
      <c r="Y72" s="697"/>
      <c r="AA72" s="648"/>
      <c r="AB72" s="649"/>
      <c r="AC72" s="595"/>
      <c r="AD72" s="596"/>
    </row>
    <row r="73" spans="2:30" ht="10.5" customHeight="1">
      <c r="B73" s="650"/>
      <c r="C73" s="650"/>
      <c r="D73" s="650"/>
      <c r="E73" s="650"/>
      <c r="F73" s="598"/>
      <c r="G73" s="598"/>
      <c r="H73" s="651"/>
      <c r="I73" s="651"/>
      <c r="J73" s="652"/>
      <c r="K73" s="652"/>
      <c r="L73" s="182"/>
      <c r="N73" s="653" t="s">
        <v>300</v>
      </c>
      <c r="O73" s="654"/>
      <c r="P73" s="589"/>
      <c r="Q73" s="589"/>
      <c r="R73" s="589"/>
      <c r="S73" s="589"/>
      <c r="T73" s="590"/>
      <c r="V73" s="690"/>
      <c r="W73" s="691"/>
      <c r="X73" s="696"/>
      <c r="Y73" s="697"/>
      <c r="AA73" s="601" t="s">
        <v>441</v>
      </c>
      <c r="AB73" s="602"/>
      <c r="AC73" s="595"/>
      <c r="AD73" s="596"/>
    </row>
    <row r="74" spans="2:30" ht="10.5" customHeight="1">
      <c r="B74" s="146"/>
      <c r="C74" s="146"/>
      <c r="D74" s="146"/>
      <c r="I74" s="148"/>
      <c r="J74" s="136"/>
      <c r="K74" s="148"/>
      <c r="L74" s="182"/>
      <c r="N74" s="653"/>
      <c r="O74" s="654"/>
      <c r="P74" s="589"/>
      <c r="Q74" s="589"/>
      <c r="R74" s="589"/>
      <c r="S74" s="589"/>
      <c r="T74" s="590"/>
      <c r="V74" s="690"/>
      <c r="W74" s="691"/>
      <c r="X74" s="696"/>
      <c r="Y74" s="697"/>
      <c r="AA74" s="601"/>
      <c r="AB74" s="602"/>
      <c r="AC74" s="595"/>
      <c r="AD74" s="596"/>
    </row>
    <row r="75" spans="2:30" ht="28.5" customHeight="1" thickBot="1">
      <c r="B75" s="193"/>
      <c r="C75" s="193"/>
      <c r="D75" s="146"/>
      <c r="I75" s="193"/>
      <c r="J75" s="148"/>
      <c r="K75" s="136"/>
      <c r="M75" s="263"/>
      <c r="N75" s="655"/>
      <c r="O75" s="656"/>
      <c r="P75" s="591"/>
      <c r="Q75" s="591"/>
      <c r="R75" s="591"/>
      <c r="S75" s="591"/>
      <c r="T75" s="592"/>
      <c r="V75" s="690"/>
      <c r="W75" s="691"/>
      <c r="X75" s="696"/>
      <c r="Y75" s="697"/>
      <c r="AA75" s="601"/>
      <c r="AB75" s="602"/>
      <c r="AC75" s="595"/>
      <c r="AD75" s="596"/>
    </row>
    <row r="76" spans="2:30" ht="38.25" customHeight="1" thickBot="1">
      <c r="B76" s="146"/>
      <c r="C76" s="146"/>
      <c r="D76" s="603" t="s">
        <v>17</v>
      </c>
      <c r="E76" s="603"/>
      <c r="F76" s="995"/>
      <c r="G76" s="995"/>
      <c r="H76" s="995"/>
      <c r="I76" s="494" t="s">
        <v>28</v>
      </c>
      <c r="J76" s="148"/>
      <c r="K76" s="136"/>
      <c r="M76" s="263"/>
      <c r="N76" s="261"/>
      <c r="O76" s="261"/>
      <c r="P76" s="262"/>
      <c r="Q76" s="262"/>
      <c r="R76" s="262"/>
      <c r="S76" s="262"/>
      <c r="T76" s="262"/>
      <c r="V76" s="692"/>
      <c r="W76" s="693"/>
      <c r="X76" s="698"/>
      <c r="Y76" s="699"/>
      <c r="AA76" s="616" t="s">
        <v>531</v>
      </c>
      <c r="AB76" s="617"/>
      <c r="AC76" s="558"/>
      <c r="AD76" s="559"/>
    </row>
    <row r="77" spans="2:30" ht="28.5" customHeight="1">
      <c r="B77" s="146"/>
      <c r="C77" s="146"/>
      <c r="D77" s="495"/>
      <c r="E77" s="496"/>
      <c r="I77" s="260"/>
      <c r="J77" s="492"/>
      <c r="K77" s="492"/>
      <c r="M77" s="190"/>
      <c r="N77" s="564" t="s">
        <v>316</v>
      </c>
      <c r="O77" s="565"/>
      <c r="P77" s="570" t="s">
        <v>296</v>
      </c>
      <c r="Q77" s="573" t="s">
        <v>315</v>
      </c>
      <c r="R77" s="574"/>
      <c r="S77" s="575"/>
      <c r="T77" s="579"/>
      <c r="V77" s="581" t="s">
        <v>530</v>
      </c>
      <c r="W77" s="582"/>
      <c r="X77" s="585"/>
      <c r="Y77" s="586"/>
      <c r="AA77" s="618"/>
      <c r="AB77" s="560"/>
      <c r="AC77" s="560"/>
      <c r="AD77" s="561"/>
    </row>
    <row r="78" spans="2:30" ht="39" customHeight="1">
      <c r="B78" s="136"/>
      <c r="C78" s="136"/>
      <c r="D78" s="623" t="s">
        <v>319</v>
      </c>
      <c r="E78" s="623"/>
      <c r="F78" s="995"/>
      <c r="G78" s="995"/>
      <c r="H78" s="995"/>
      <c r="I78" s="494" t="s">
        <v>28</v>
      </c>
      <c r="J78" s="133"/>
      <c r="K78" s="148"/>
      <c r="M78" s="190"/>
      <c r="N78" s="566"/>
      <c r="O78" s="567"/>
      <c r="P78" s="571"/>
      <c r="Q78" s="576"/>
      <c r="R78" s="577"/>
      <c r="S78" s="578"/>
      <c r="T78" s="580"/>
      <c r="V78" s="581"/>
      <c r="W78" s="582"/>
      <c r="X78" s="585"/>
      <c r="Y78" s="586"/>
      <c r="AA78" s="618"/>
      <c r="AB78" s="560"/>
      <c r="AC78" s="560"/>
      <c r="AD78" s="561"/>
    </row>
    <row r="79" spans="2:30" ht="29.25" customHeight="1" thickBot="1">
      <c r="B79" s="136"/>
      <c r="C79" s="136"/>
      <c r="D79" s="495"/>
      <c r="E79" s="496"/>
      <c r="I79" s="260"/>
      <c r="J79" s="493"/>
      <c r="K79" s="493"/>
      <c r="L79" s="188"/>
      <c r="M79" s="191"/>
      <c r="N79" s="566"/>
      <c r="O79" s="567"/>
      <c r="P79" s="572"/>
      <c r="Q79" s="620" t="s">
        <v>312</v>
      </c>
      <c r="R79" s="621"/>
      <c r="S79" s="621"/>
      <c r="T79" s="622"/>
      <c r="V79" s="583"/>
      <c r="W79" s="584"/>
      <c r="X79" s="587"/>
      <c r="Y79" s="588"/>
      <c r="AA79" s="619"/>
      <c r="AB79" s="562"/>
      <c r="AC79" s="562"/>
      <c r="AD79" s="563"/>
    </row>
    <row r="80" spans="2:30" ht="34.5" customHeight="1" thickTop="1" thickBot="1">
      <c r="B80" s="146"/>
      <c r="C80" s="146"/>
      <c r="D80" s="623" t="s">
        <v>98</v>
      </c>
      <c r="E80" s="623"/>
      <c r="F80" s="994"/>
      <c r="G80" s="994"/>
      <c r="H80" s="994"/>
      <c r="I80" s="494" t="s">
        <v>28</v>
      </c>
      <c r="J80" s="136"/>
      <c r="K80" s="136"/>
      <c r="L80" s="200"/>
      <c r="M80" s="201"/>
      <c r="N80" s="566"/>
      <c r="O80" s="567"/>
      <c r="P80" s="536" t="s">
        <v>310</v>
      </c>
      <c r="Q80" s="539" t="s">
        <v>313</v>
      </c>
      <c r="R80" s="540"/>
      <c r="S80" s="541"/>
      <c r="T80" s="545" t="s">
        <v>46</v>
      </c>
      <c r="V80" s="320"/>
      <c r="W80" s="320"/>
      <c r="X80" s="321"/>
      <c r="Y80" s="321"/>
    </row>
    <row r="81" spans="1:30" ht="31.5" customHeight="1" thickBot="1">
      <c r="B81" s="146"/>
      <c r="C81" s="146"/>
      <c r="D81" s="146"/>
      <c r="E81" s="489"/>
      <c r="F81" s="136"/>
      <c r="J81" s="148"/>
      <c r="K81" s="148"/>
      <c r="M81" s="190"/>
      <c r="N81" s="566"/>
      <c r="O81" s="567"/>
      <c r="P81" s="537"/>
      <c r="Q81" s="542"/>
      <c r="R81" s="543"/>
      <c r="S81" s="544"/>
      <c r="T81" s="546"/>
      <c r="V81" s="549" t="s">
        <v>481</v>
      </c>
      <c r="W81" s="550"/>
      <c r="X81" s="553"/>
      <c r="Y81" s="553"/>
      <c r="Z81" s="553"/>
      <c r="AA81" s="553"/>
      <c r="AB81" s="553"/>
      <c r="AC81" s="553"/>
      <c r="AD81" s="556" t="s">
        <v>28</v>
      </c>
    </row>
    <row r="82" spans="1:30" ht="31.5" customHeight="1" thickBot="1">
      <c r="B82" s="146"/>
      <c r="C82" s="146"/>
      <c r="D82" s="146"/>
      <c r="J82" s="148"/>
      <c r="K82" s="148"/>
      <c r="M82" s="256"/>
      <c r="N82" s="566"/>
      <c r="O82" s="567"/>
      <c r="P82" s="537"/>
      <c r="Q82" s="539" t="s">
        <v>314</v>
      </c>
      <c r="R82" s="540"/>
      <c r="S82" s="541"/>
      <c r="T82" s="545" t="s">
        <v>46</v>
      </c>
      <c r="V82" s="551"/>
      <c r="W82" s="552"/>
      <c r="X82" s="554"/>
      <c r="Y82" s="554"/>
      <c r="Z82" s="554"/>
      <c r="AA82" s="554"/>
      <c r="AB82" s="554"/>
      <c r="AC82" s="554"/>
      <c r="AD82" s="557"/>
    </row>
    <row r="83" spans="1:30" ht="49.5" customHeight="1" thickBot="1">
      <c r="B83" s="146"/>
      <c r="C83" s="146"/>
      <c r="D83" s="146"/>
      <c r="E83" s="490"/>
      <c r="F83" s="136"/>
      <c r="G83" s="491"/>
      <c r="H83" s="491"/>
      <c r="I83" s="547"/>
      <c r="J83" s="547"/>
      <c r="K83" s="547"/>
      <c r="L83" s="547"/>
      <c r="N83" s="568"/>
      <c r="O83" s="569"/>
      <c r="P83" s="538"/>
      <c r="Q83" s="542"/>
      <c r="R83" s="543"/>
      <c r="S83" s="544"/>
      <c r="T83" s="546"/>
      <c r="V83" s="322" t="s">
        <v>532</v>
      </c>
      <c r="W83" s="323"/>
      <c r="X83" s="548"/>
      <c r="Y83" s="548"/>
      <c r="Z83" s="548"/>
      <c r="AA83" s="548"/>
      <c r="AB83" s="548"/>
      <c r="AC83" s="548"/>
      <c r="AD83" s="324" t="s">
        <v>28</v>
      </c>
    </row>
    <row r="84" spans="1:30" ht="6.75" customHeight="1">
      <c r="B84" s="146"/>
      <c r="C84" s="146"/>
      <c r="D84" s="146"/>
      <c r="F84" s="180"/>
      <c r="G84" s="180"/>
      <c r="H84" s="152"/>
      <c r="J84" s="136"/>
      <c r="K84" s="136"/>
    </row>
    <row r="85" spans="1:30" ht="19.5" customHeight="1">
      <c r="B85" s="163"/>
      <c r="C85" s="163"/>
      <c r="D85" s="163"/>
      <c r="F85" s="180"/>
      <c r="G85" s="180"/>
      <c r="H85" s="152"/>
      <c r="J85" s="148"/>
      <c r="K85" s="148"/>
      <c r="L85" s="258"/>
    </row>
    <row r="86" spans="1:30" ht="8.25" customHeight="1">
      <c r="B86" s="146"/>
      <c r="C86" s="146"/>
      <c r="D86" s="146"/>
      <c r="E86" s="137"/>
      <c r="F86" s="534"/>
      <c r="G86" s="555"/>
      <c r="H86" s="555"/>
      <c r="I86" s="555"/>
      <c r="J86" s="555"/>
      <c r="K86" s="533"/>
    </row>
    <row r="87" spans="1:30">
      <c r="B87" s="146"/>
      <c r="C87" s="146"/>
      <c r="D87" s="146"/>
      <c r="E87" s="137"/>
      <c r="F87" s="534"/>
      <c r="G87" s="555"/>
      <c r="H87" s="555"/>
      <c r="I87" s="555"/>
      <c r="J87" s="555"/>
      <c r="K87" s="533"/>
      <c r="AB87" s="136" t="s">
        <v>80</v>
      </c>
    </row>
    <row r="88" spans="1:30">
      <c r="B88" s="146"/>
      <c r="C88" s="146"/>
      <c r="D88" s="146"/>
      <c r="G88" s="137"/>
      <c r="H88" s="137"/>
      <c r="I88" s="137"/>
      <c r="J88" s="137"/>
      <c r="K88" s="533"/>
    </row>
    <row r="89" spans="1:30" ht="15.75">
      <c r="A89" s="167"/>
      <c r="B89" s="168"/>
      <c r="C89" s="168"/>
      <c r="D89" s="168"/>
      <c r="F89" s="534"/>
      <c r="G89" s="535"/>
      <c r="H89" s="535"/>
      <c r="I89" s="535"/>
      <c r="J89" s="535"/>
      <c r="K89" s="533"/>
    </row>
    <row r="90" spans="1:30" ht="15.75">
      <c r="A90" s="167"/>
      <c r="B90" s="169"/>
      <c r="C90" s="169"/>
      <c r="D90" s="169"/>
      <c r="F90" s="534"/>
      <c r="G90" s="535"/>
      <c r="H90" s="535"/>
      <c r="I90" s="535"/>
      <c r="J90" s="535"/>
      <c r="K90" s="148"/>
    </row>
    <row r="91" spans="1:30" ht="93">
      <c r="A91" s="167"/>
      <c r="B91" s="169"/>
      <c r="C91" s="169"/>
      <c r="D91" s="169"/>
      <c r="G91" s="157"/>
      <c r="H91" s="158"/>
      <c r="I91" s="159"/>
      <c r="J91" s="160"/>
      <c r="K91" s="136"/>
    </row>
    <row r="92" spans="1:30" ht="62.25">
      <c r="B92" s="146"/>
      <c r="C92" s="146"/>
      <c r="D92" s="146"/>
      <c r="J92" s="148"/>
      <c r="K92" s="165"/>
      <c r="L92" s="161"/>
      <c r="M92" s="162"/>
    </row>
    <row r="93" spans="1:30">
      <c r="B93" s="146"/>
      <c r="C93" s="146"/>
      <c r="D93" s="146"/>
      <c r="F93" s="141"/>
      <c r="G93" s="141"/>
      <c r="H93" s="141"/>
      <c r="I93" s="141"/>
      <c r="J93" s="141"/>
      <c r="K93" s="141"/>
      <c r="M93" s="137"/>
    </row>
    <row r="94" spans="1:30" ht="34.5">
      <c r="B94" s="146"/>
      <c r="C94" s="146"/>
      <c r="D94" s="146"/>
      <c r="G94" s="166"/>
      <c r="H94" s="166"/>
      <c r="I94" s="166"/>
      <c r="J94" s="166"/>
      <c r="K94" s="166"/>
      <c r="L94" s="137"/>
    </row>
    <row r="95" spans="1:30">
      <c r="B95" s="146"/>
      <c r="C95" s="146"/>
      <c r="D95" s="146"/>
      <c r="F95" s="136"/>
      <c r="J95" s="136"/>
      <c r="K95" s="136"/>
      <c r="L95" s="137"/>
    </row>
    <row r="96" spans="1:30">
      <c r="B96" s="146"/>
      <c r="C96" s="146"/>
      <c r="D96" s="146"/>
      <c r="F96" s="136"/>
      <c r="J96" s="136"/>
      <c r="K96" s="136"/>
    </row>
    <row r="97" spans="2:11">
      <c r="B97" s="146"/>
      <c r="C97" s="146"/>
      <c r="D97" s="146"/>
      <c r="F97" s="136"/>
      <c r="J97" s="136"/>
      <c r="K97" s="136"/>
    </row>
    <row r="98" spans="2:11">
      <c r="B98" s="146"/>
      <c r="C98" s="146"/>
      <c r="D98" s="146"/>
      <c r="F98" s="136"/>
      <c r="J98" s="136"/>
      <c r="K98" s="136"/>
    </row>
    <row r="99" spans="2:11">
      <c r="B99" s="146"/>
      <c r="C99" s="146"/>
      <c r="D99" s="146"/>
      <c r="F99" s="136"/>
      <c r="J99" s="136"/>
      <c r="K99" s="136"/>
    </row>
    <row r="100" spans="2:11">
      <c r="B100" s="146"/>
      <c r="C100" s="146"/>
      <c r="D100" s="146"/>
      <c r="J100" s="148"/>
      <c r="K100" s="148"/>
    </row>
    <row r="101" spans="2:11">
      <c r="B101" s="146"/>
      <c r="C101" s="146"/>
      <c r="D101" s="146"/>
      <c r="J101" s="148"/>
      <c r="K101" s="148"/>
    </row>
    <row r="102" spans="2:11">
      <c r="B102" s="146"/>
      <c r="C102" s="146"/>
      <c r="D102" s="146"/>
      <c r="J102" s="148"/>
      <c r="K102" s="148"/>
    </row>
    <row r="103" spans="2:11">
      <c r="B103" s="146"/>
      <c r="C103" s="146"/>
      <c r="D103" s="146"/>
      <c r="J103" s="148"/>
      <c r="K103" s="148"/>
    </row>
    <row r="104" spans="2:11">
      <c r="B104" s="146"/>
      <c r="C104" s="146"/>
      <c r="D104" s="146"/>
      <c r="J104" s="148"/>
      <c r="K104" s="148"/>
    </row>
    <row r="105" spans="2:11">
      <c r="B105" s="146"/>
      <c r="C105" s="146"/>
      <c r="D105" s="146"/>
      <c r="J105" s="148"/>
      <c r="K105" s="148"/>
    </row>
    <row r="106" spans="2:11">
      <c r="B106" s="146"/>
      <c r="C106" s="146"/>
      <c r="D106" s="146"/>
      <c r="J106" s="148"/>
      <c r="K106" s="148"/>
    </row>
    <row r="107" spans="2:11">
      <c r="B107" s="146"/>
      <c r="C107" s="146"/>
      <c r="D107" s="146"/>
      <c r="J107" s="148"/>
      <c r="K107" s="148"/>
    </row>
    <row r="108" spans="2:11">
      <c r="B108" s="146"/>
      <c r="C108" s="146"/>
      <c r="D108" s="146"/>
      <c r="J108" s="148"/>
      <c r="K108" s="148"/>
    </row>
    <row r="109" spans="2:11">
      <c r="B109" s="146"/>
      <c r="C109" s="146"/>
      <c r="D109" s="146"/>
      <c r="J109" s="148"/>
      <c r="K109" s="148"/>
    </row>
    <row r="110" spans="2:11">
      <c r="B110" s="146"/>
      <c r="C110" s="146"/>
      <c r="D110" s="146"/>
      <c r="J110" s="148"/>
      <c r="K110" s="148"/>
    </row>
    <row r="111" spans="2:11">
      <c r="B111" s="146"/>
      <c r="C111" s="146"/>
      <c r="D111" s="146"/>
      <c r="J111" s="148"/>
      <c r="K111" s="148"/>
    </row>
    <row r="112" spans="2:11">
      <c r="B112" s="146"/>
      <c r="C112" s="146"/>
      <c r="D112" s="146"/>
      <c r="J112" s="148"/>
      <c r="K112" s="148"/>
    </row>
    <row r="113" spans="2:11">
      <c r="B113" s="146"/>
      <c r="C113" s="146"/>
      <c r="D113" s="146"/>
      <c r="J113" s="148"/>
      <c r="K113" s="148"/>
    </row>
    <row r="114" spans="2:11">
      <c r="B114" s="146"/>
      <c r="C114" s="146"/>
      <c r="D114" s="146"/>
      <c r="J114" s="148"/>
      <c r="K114" s="148"/>
    </row>
    <row r="115" spans="2:11">
      <c r="B115" s="146"/>
      <c r="C115" s="146"/>
      <c r="D115" s="146"/>
      <c r="J115" s="148"/>
      <c r="K115" s="148"/>
    </row>
    <row r="116" spans="2:11">
      <c r="B116" s="146"/>
      <c r="C116" s="146"/>
      <c r="D116" s="146"/>
      <c r="J116" s="148"/>
      <c r="K116" s="148"/>
    </row>
    <row r="117" spans="2:11">
      <c r="B117" s="146"/>
      <c r="C117" s="146"/>
      <c r="D117" s="146"/>
      <c r="J117" s="148"/>
      <c r="K117" s="148"/>
    </row>
    <row r="118" spans="2:11">
      <c r="B118" s="146"/>
      <c r="C118" s="146"/>
      <c r="D118" s="146"/>
      <c r="J118" s="148"/>
      <c r="K118" s="148"/>
    </row>
    <row r="119" spans="2:11">
      <c r="B119" s="146"/>
      <c r="C119" s="146"/>
      <c r="D119" s="146"/>
      <c r="J119" s="148"/>
      <c r="K119" s="148"/>
    </row>
    <row r="120" spans="2:11">
      <c r="B120" s="146"/>
      <c r="C120" s="146"/>
      <c r="D120" s="146"/>
      <c r="J120" s="148"/>
      <c r="K120" s="148"/>
    </row>
    <row r="121" spans="2:11">
      <c r="B121" s="146"/>
      <c r="C121" s="146"/>
      <c r="D121" s="146"/>
      <c r="J121" s="148"/>
      <c r="K121" s="148"/>
    </row>
    <row r="122" spans="2:11">
      <c r="B122" s="146"/>
      <c r="C122" s="146"/>
      <c r="D122" s="146"/>
      <c r="J122" s="148"/>
      <c r="K122" s="148"/>
    </row>
    <row r="123" spans="2:11">
      <c r="B123" s="146"/>
      <c r="C123" s="146"/>
      <c r="D123" s="146"/>
      <c r="J123" s="148"/>
      <c r="K123" s="148"/>
    </row>
    <row r="124" spans="2:11">
      <c r="B124" s="146"/>
      <c r="C124" s="146"/>
      <c r="D124" s="146"/>
      <c r="J124" s="148"/>
      <c r="K124" s="148"/>
    </row>
    <row r="125" spans="2:11">
      <c r="B125" s="146"/>
      <c r="C125" s="146"/>
      <c r="D125" s="146"/>
      <c r="J125" s="148"/>
      <c r="K125" s="148"/>
    </row>
    <row r="126" spans="2:11">
      <c r="B126" s="146"/>
      <c r="C126" s="146"/>
      <c r="D126" s="146"/>
      <c r="J126" s="148"/>
      <c r="K126" s="148"/>
    </row>
    <row r="127" spans="2:11">
      <c r="B127" s="146"/>
      <c r="C127" s="146"/>
      <c r="D127" s="146"/>
      <c r="J127" s="148"/>
      <c r="K127" s="148"/>
    </row>
    <row r="128" spans="2:11">
      <c r="B128" s="146"/>
      <c r="C128" s="146"/>
      <c r="D128" s="146"/>
      <c r="J128" s="148"/>
      <c r="K128" s="148"/>
    </row>
    <row r="129" spans="2:11">
      <c r="B129" s="146"/>
      <c r="C129" s="146"/>
      <c r="D129" s="146"/>
      <c r="J129" s="148"/>
      <c r="K129" s="148"/>
    </row>
    <row r="130" spans="2:11">
      <c r="B130" s="146"/>
      <c r="C130" s="146"/>
      <c r="D130" s="146"/>
      <c r="J130" s="148"/>
      <c r="K130" s="148"/>
    </row>
    <row r="131" spans="2:11">
      <c r="B131" s="146"/>
      <c r="C131" s="146"/>
      <c r="D131" s="146"/>
      <c r="J131" s="148"/>
      <c r="K131" s="148"/>
    </row>
    <row r="132" spans="2:11">
      <c r="B132" s="146"/>
      <c r="C132" s="146"/>
      <c r="D132" s="146"/>
      <c r="J132" s="148"/>
      <c r="K132" s="148"/>
    </row>
    <row r="133" spans="2:11">
      <c r="B133" s="146"/>
      <c r="C133" s="146"/>
      <c r="D133" s="146"/>
      <c r="J133" s="148"/>
      <c r="K133" s="148"/>
    </row>
    <row r="134" spans="2:11">
      <c r="B134" s="146"/>
      <c r="C134" s="146"/>
      <c r="D134" s="146"/>
      <c r="J134" s="148"/>
      <c r="K134" s="148"/>
    </row>
    <row r="135" spans="2:11">
      <c r="B135" s="146"/>
      <c r="C135" s="146"/>
      <c r="D135" s="146"/>
      <c r="J135" s="148"/>
      <c r="K135" s="148"/>
    </row>
    <row r="136" spans="2:11">
      <c r="B136" s="146"/>
      <c r="C136" s="146"/>
      <c r="D136" s="146"/>
      <c r="J136" s="148"/>
      <c r="K136" s="148"/>
    </row>
    <row r="137" spans="2:11">
      <c r="B137" s="146"/>
      <c r="C137" s="146"/>
      <c r="D137" s="146"/>
      <c r="J137" s="148"/>
      <c r="K137" s="148"/>
    </row>
    <row r="138" spans="2:11">
      <c r="B138" s="146"/>
      <c r="C138" s="146"/>
      <c r="D138" s="146"/>
      <c r="J138" s="148"/>
      <c r="K138" s="148"/>
    </row>
    <row r="139" spans="2:11">
      <c r="B139" s="146"/>
      <c r="C139" s="146"/>
      <c r="D139" s="146"/>
      <c r="J139" s="148"/>
      <c r="K139" s="148"/>
    </row>
    <row r="140" spans="2:11">
      <c r="B140" s="146"/>
      <c r="C140" s="146"/>
      <c r="D140" s="146"/>
      <c r="J140" s="148"/>
      <c r="K140" s="148"/>
    </row>
    <row r="141" spans="2:11">
      <c r="B141" s="146"/>
      <c r="C141" s="146"/>
      <c r="D141" s="146"/>
      <c r="J141" s="148"/>
      <c r="K141" s="148"/>
    </row>
    <row r="142" spans="2:11">
      <c r="B142" s="146"/>
      <c r="C142" s="146"/>
      <c r="D142" s="146"/>
      <c r="J142" s="148"/>
      <c r="K142" s="148"/>
    </row>
    <row r="143" spans="2:11">
      <c r="B143" s="146"/>
      <c r="C143" s="146"/>
      <c r="D143" s="146"/>
      <c r="J143" s="148"/>
      <c r="K143" s="148"/>
    </row>
    <row r="144" spans="2:11">
      <c r="B144" s="146"/>
      <c r="C144" s="146"/>
      <c r="D144" s="146"/>
      <c r="J144" s="148"/>
      <c r="K144" s="148"/>
    </row>
    <row r="145" spans="2:11">
      <c r="B145" s="146"/>
      <c r="C145" s="146"/>
      <c r="D145" s="146"/>
      <c r="J145" s="148"/>
      <c r="K145" s="148"/>
    </row>
    <row r="146" spans="2:11">
      <c r="B146" s="146"/>
      <c r="C146" s="146"/>
      <c r="D146" s="146"/>
      <c r="J146" s="148"/>
      <c r="K146" s="148"/>
    </row>
    <row r="147" spans="2:11">
      <c r="B147" s="146"/>
      <c r="C147" s="146"/>
      <c r="D147" s="146"/>
      <c r="J147" s="148"/>
      <c r="K147" s="148"/>
    </row>
    <row r="148" spans="2:11">
      <c r="B148" s="146"/>
      <c r="C148" s="146"/>
      <c r="D148" s="146"/>
      <c r="J148" s="148"/>
      <c r="K148" s="148"/>
    </row>
    <row r="149" spans="2:11">
      <c r="B149" s="146"/>
      <c r="C149" s="146"/>
      <c r="D149" s="146"/>
      <c r="J149" s="148"/>
      <c r="K149" s="148"/>
    </row>
    <row r="150" spans="2:11">
      <c r="B150" s="146"/>
      <c r="C150" s="146"/>
      <c r="D150" s="146"/>
      <c r="J150" s="148"/>
      <c r="K150" s="148"/>
    </row>
    <row r="151" spans="2:11">
      <c r="B151" s="146"/>
      <c r="C151" s="146"/>
      <c r="D151" s="146"/>
      <c r="J151" s="148"/>
      <c r="K151" s="148"/>
    </row>
    <row r="152" spans="2:11">
      <c r="B152" s="146"/>
      <c r="C152" s="146"/>
      <c r="D152" s="146"/>
      <c r="J152" s="148"/>
      <c r="K152" s="148"/>
    </row>
    <row r="153" spans="2:11">
      <c r="B153" s="146"/>
      <c r="C153" s="146"/>
      <c r="D153" s="146"/>
      <c r="J153" s="148"/>
      <c r="K153" s="148"/>
    </row>
    <row r="154" spans="2:11">
      <c r="B154" s="146"/>
      <c r="C154" s="146"/>
      <c r="D154" s="146"/>
      <c r="J154" s="148"/>
      <c r="K154" s="148"/>
    </row>
    <row r="155" spans="2:11">
      <c r="B155" s="146"/>
      <c r="C155" s="146"/>
      <c r="D155" s="146"/>
      <c r="J155" s="148"/>
      <c r="K155" s="148"/>
    </row>
    <row r="156" spans="2:11">
      <c r="B156" s="146"/>
      <c r="C156" s="146"/>
      <c r="D156" s="146"/>
      <c r="J156" s="148"/>
      <c r="K156" s="148"/>
    </row>
    <row r="157" spans="2:11">
      <c r="B157" s="146"/>
      <c r="C157" s="146"/>
      <c r="D157" s="146"/>
      <c r="J157" s="148"/>
      <c r="K157" s="148"/>
    </row>
    <row r="158" spans="2:11">
      <c r="B158" s="146"/>
      <c r="C158" s="146"/>
      <c r="D158" s="146"/>
      <c r="J158" s="148"/>
      <c r="K158" s="148"/>
    </row>
    <row r="159" spans="2:11">
      <c r="B159" s="146"/>
      <c r="C159" s="146"/>
      <c r="D159" s="146"/>
      <c r="J159" s="148"/>
      <c r="K159" s="148"/>
    </row>
    <row r="160" spans="2:11">
      <c r="B160" s="146"/>
      <c r="C160" s="146"/>
      <c r="D160" s="146"/>
      <c r="J160" s="148"/>
      <c r="K160" s="148"/>
    </row>
    <row r="161" spans="2:11">
      <c r="B161" s="146"/>
      <c r="C161" s="146"/>
      <c r="D161" s="146"/>
      <c r="J161" s="148"/>
      <c r="K161" s="148"/>
    </row>
    <row r="162" spans="2:11">
      <c r="B162" s="146"/>
      <c r="C162" s="146"/>
      <c r="D162" s="146"/>
      <c r="J162" s="148"/>
      <c r="K162" s="148"/>
    </row>
    <row r="163" spans="2:11">
      <c r="B163" s="146"/>
      <c r="C163" s="146"/>
      <c r="D163" s="146"/>
      <c r="J163" s="148"/>
      <c r="K163" s="148"/>
    </row>
    <row r="164" spans="2:11">
      <c r="B164" s="146"/>
      <c r="C164" s="146"/>
      <c r="D164" s="146"/>
      <c r="J164" s="148"/>
      <c r="K164" s="148"/>
    </row>
    <row r="165" spans="2:11">
      <c r="B165" s="146"/>
      <c r="C165" s="146"/>
      <c r="D165" s="146"/>
      <c r="J165" s="148"/>
      <c r="K165" s="148"/>
    </row>
    <row r="166" spans="2:11">
      <c r="B166" s="146"/>
      <c r="C166" s="146"/>
      <c r="D166" s="146"/>
      <c r="J166" s="148"/>
      <c r="K166" s="148"/>
    </row>
    <row r="167" spans="2:11">
      <c r="B167" s="146"/>
      <c r="C167" s="146"/>
      <c r="D167" s="146"/>
      <c r="J167" s="148"/>
      <c r="K167" s="148"/>
    </row>
    <row r="168" spans="2:11">
      <c r="B168" s="146"/>
      <c r="C168" s="146"/>
      <c r="D168" s="146"/>
      <c r="J168" s="148"/>
      <c r="K168" s="148"/>
    </row>
    <row r="169" spans="2:11">
      <c r="B169" s="146"/>
      <c r="C169" s="146"/>
      <c r="D169" s="146"/>
      <c r="J169" s="148"/>
      <c r="K169" s="148"/>
    </row>
    <row r="170" spans="2:11">
      <c r="B170" s="146"/>
      <c r="C170" s="146"/>
      <c r="D170" s="146"/>
      <c r="J170" s="148"/>
      <c r="K170" s="148"/>
    </row>
    <row r="171" spans="2:11">
      <c r="B171" s="146"/>
      <c r="C171" s="146"/>
      <c r="D171" s="146"/>
      <c r="J171" s="148"/>
      <c r="K171" s="148"/>
    </row>
    <row r="172" spans="2:11">
      <c r="B172" s="146"/>
      <c r="C172" s="146"/>
      <c r="D172" s="146"/>
      <c r="J172" s="148"/>
      <c r="K172" s="148"/>
    </row>
    <row r="173" spans="2:11">
      <c r="B173" s="146"/>
      <c r="C173" s="146"/>
      <c r="D173" s="146"/>
      <c r="J173" s="148"/>
      <c r="K173" s="148"/>
    </row>
    <row r="174" spans="2:11">
      <c r="B174" s="146"/>
      <c r="C174" s="146"/>
      <c r="D174" s="146"/>
      <c r="J174" s="148"/>
      <c r="K174" s="148"/>
    </row>
    <row r="175" spans="2:11">
      <c r="B175" s="146"/>
      <c r="C175" s="146"/>
      <c r="D175" s="146"/>
      <c r="J175" s="148"/>
      <c r="K175" s="148"/>
    </row>
    <row r="176" spans="2:11">
      <c r="B176" s="146"/>
      <c r="C176" s="146"/>
      <c r="D176" s="146"/>
      <c r="J176" s="148"/>
      <c r="K176" s="148"/>
    </row>
    <row r="177" spans="2:11">
      <c r="B177" s="146"/>
      <c r="C177" s="146"/>
      <c r="D177" s="146"/>
      <c r="J177" s="148"/>
      <c r="K177" s="148"/>
    </row>
    <row r="178" spans="2:11">
      <c r="B178" s="146"/>
      <c r="C178" s="146"/>
      <c r="D178" s="146"/>
      <c r="J178" s="148"/>
      <c r="K178" s="148"/>
    </row>
    <row r="179" spans="2:11">
      <c r="B179" s="146"/>
      <c r="C179" s="146"/>
      <c r="D179" s="146"/>
      <c r="J179" s="148"/>
      <c r="K179" s="148"/>
    </row>
    <row r="180" spans="2:11">
      <c r="B180" s="146"/>
      <c r="C180" s="146"/>
      <c r="D180" s="146"/>
      <c r="J180" s="148"/>
      <c r="K180" s="148"/>
    </row>
    <row r="181" spans="2:11">
      <c r="B181" s="146"/>
      <c r="C181" s="146"/>
      <c r="D181" s="146"/>
      <c r="J181" s="148"/>
      <c r="K181" s="148"/>
    </row>
    <row r="182" spans="2:11">
      <c r="B182" s="146"/>
      <c r="C182" s="146"/>
      <c r="D182" s="146"/>
      <c r="J182" s="148"/>
      <c r="K182" s="148"/>
    </row>
    <row r="183" spans="2:11">
      <c r="B183" s="146"/>
      <c r="C183" s="146"/>
      <c r="D183" s="146"/>
      <c r="J183" s="148"/>
      <c r="K183" s="148"/>
    </row>
    <row r="184" spans="2:11">
      <c r="B184" s="146"/>
      <c r="C184" s="146"/>
      <c r="D184" s="146"/>
      <c r="J184" s="148"/>
      <c r="K184" s="148"/>
    </row>
    <row r="185" spans="2:11">
      <c r="B185" s="146"/>
      <c r="C185" s="146"/>
      <c r="D185" s="146"/>
      <c r="J185" s="148"/>
      <c r="K185" s="148"/>
    </row>
    <row r="186" spans="2:11">
      <c r="B186" s="146"/>
      <c r="C186" s="146"/>
      <c r="D186" s="146"/>
      <c r="J186" s="148"/>
      <c r="K186" s="148"/>
    </row>
    <row r="187" spans="2:11">
      <c r="B187" s="146"/>
      <c r="C187" s="146"/>
      <c r="D187" s="146"/>
      <c r="J187" s="148"/>
      <c r="K187" s="148"/>
    </row>
    <row r="188" spans="2:11">
      <c r="B188" s="146"/>
      <c r="C188" s="146"/>
      <c r="D188" s="146"/>
      <c r="J188" s="148"/>
      <c r="K188" s="148"/>
    </row>
    <row r="189" spans="2:11">
      <c r="B189" s="146"/>
      <c r="C189" s="146"/>
      <c r="D189" s="146"/>
      <c r="J189" s="148"/>
      <c r="K189" s="148"/>
    </row>
    <row r="190" spans="2:11">
      <c r="B190" s="146"/>
      <c r="C190" s="146"/>
      <c r="D190" s="146"/>
      <c r="J190" s="148"/>
      <c r="K190" s="148"/>
    </row>
    <row r="191" spans="2:11">
      <c r="B191" s="146"/>
      <c r="C191" s="146"/>
      <c r="D191" s="146"/>
      <c r="J191" s="148"/>
      <c r="K191" s="148"/>
    </row>
    <row r="192" spans="2:11">
      <c r="B192" s="146"/>
      <c r="C192" s="146"/>
      <c r="D192" s="146"/>
      <c r="J192" s="148"/>
      <c r="K192" s="148"/>
    </row>
    <row r="193" spans="2:11">
      <c r="B193" s="146"/>
      <c r="C193" s="146"/>
      <c r="D193" s="146"/>
      <c r="J193" s="148"/>
      <c r="K193" s="148"/>
    </row>
    <row r="194" spans="2:11">
      <c r="B194" s="146"/>
      <c r="C194" s="146"/>
      <c r="D194" s="146"/>
      <c r="J194" s="148"/>
      <c r="K194" s="148"/>
    </row>
    <row r="195" spans="2:11">
      <c r="B195" s="146"/>
      <c r="C195" s="146"/>
      <c r="D195" s="146"/>
      <c r="J195" s="148"/>
      <c r="K195" s="148"/>
    </row>
    <row r="196" spans="2:11">
      <c r="B196" s="146"/>
      <c r="C196" s="146"/>
      <c r="D196" s="146"/>
      <c r="J196" s="148"/>
      <c r="K196" s="148"/>
    </row>
    <row r="197" spans="2:11">
      <c r="B197" s="146"/>
      <c r="C197" s="146"/>
      <c r="D197" s="146"/>
      <c r="J197" s="148"/>
      <c r="K197" s="148"/>
    </row>
    <row r="198" spans="2:11">
      <c r="B198" s="146"/>
      <c r="C198" s="146"/>
      <c r="D198" s="146"/>
      <c r="J198" s="148"/>
      <c r="K198" s="148"/>
    </row>
    <row r="199" spans="2:11">
      <c r="B199" s="146"/>
      <c r="C199" s="146"/>
      <c r="D199" s="146"/>
      <c r="J199" s="148"/>
      <c r="K199" s="148"/>
    </row>
    <row r="200" spans="2:11">
      <c r="B200" s="146"/>
      <c r="C200" s="146"/>
      <c r="D200" s="146"/>
      <c r="J200" s="148"/>
      <c r="K200" s="148"/>
    </row>
    <row r="201" spans="2:11">
      <c r="B201" s="146"/>
      <c r="C201" s="146"/>
      <c r="D201" s="146"/>
      <c r="J201" s="148"/>
      <c r="K201" s="148"/>
    </row>
    <row r="202" spans="2:11">
      <c r="B202" s="146"/>
      <c r="C202" s="146"/>
      <c r="D202" s="146"/>
      <c r="J202" s="148"/>
      <c r="K202" s="148"/>
    </row>
    <row r="203" spans="2:11">
      <c r="B203" s="146"/>
      <c r="C203" s="146"/>
      <c r="D203" s="146"/>
      <c r="J203" s="148"/>
      <c r="K203" s="148"/>
    </row>
    <row r="204" spans="2:11">
      <c r="B204" s="146"/>
      <c r="C204" s="146"/>
      <c r="D204" s="146"/>
      <c r="J204" s="148"/>
      <c r="K204" s="148"/>
    </row>
    <row r="205" spans="2:11">
      <c r="B205" s="146"/>
      <c r="C205" s="146"/>
      <c r="D205" s="146"/>
      <c r="J205" s="148"/>
      <c r="K205" s="148"/>
    </row>
    <row r="206" spans="2:11">
      <c r="B206" s="146"/>
      <c r="C206" s="146"/>
      <c r="D206" s="146"/>
      <c r="J206" s="148"/>
      <c r="K206" s="148"/>
    </row>
    <row r="207" spans="2:11">
      <c r="B207" s="146"/>
      <c r="C207" s="146"/>
      <c r="D207" s="146"/>
      <c r="J207" s="148"/>
      <c r="K207" s="148"/>
    </row>
    <row r="208" spans="2:11">
      <c r="B208" s="146"/>
      <c r="C208" s="146"/>
      <c r="D208" s="146"/>
      <c r="J208" s="148"/>
      <c r="K208" s="148"/>
    </row>
    <row r="209" spans="2:11">
      <c r="B209" s="146"/>
      <c r="C209" s="146"/>
      <c r="D209" s="146"/>
      <c r="J209" s="148"/>
      <c r="K209" s="148"/>
    </row>
    <row r="210" spans="2:11">
      <c r="B210" s="146"/>
      <c r="C210" s="146"/>
      <c r="D210" s="146"/>
      <c r="J210" s="148"/>
      <c r="K210" s="148"/>
    </row>
    <row r="211" spans="2:11">
      <c r="B211" s="146"/>
      <c r="C211" s="146"/>
      <c r="D211" s="146"/>
      <c r="J211" s="148"/>
      <c r="K211" s="148"/>
    </row>
    <row r="212" spans="2:11">
      <c r="B212" s="146"/>
      <c r="C212" s="146"/>
      <c r="D212" s="146"/>
      <c r="J212" s="148"/>
      <c r="K212" s="148"/>
    </row>
    <row r="213" spans="2:11">
      <c r="B213" s="146"/>
      <c r="C213" s="146"/>
      <c r="D213" s="146"/>
      <c r="J213" s="148"/>
      <c r="K213" s="148"/>
    </row>
    <row r="214" spans="2:11">
      <c r="B214" s="146"/>
      <c r="C214" s="146"/>
      <c r="D214" s="146"/>
      <c r="J214" s="148"/>
      <c r="K214" s="148"/>
    </row>
    <row r="215" spans="2:11">
      <c r="B215" s="146"/>
      <c r="C215" s="146"/>
      <c r="D215" s="146"/>
      <c r="J215" s="148"/>
      <c r="K215" s="148"/>
    </row>
    <row r="216" spans="2:11">
      <c r="B216" s="146"/>
      <c r="C216" s="146"/>
      <c r="D216" s="146"/>
      <c r="J216" s="148"/>
      <c r="K216" s="148"/>
    </row>
    <row r="217" spans="2:11">
      <c r="B217" s="146"/>
      <c r="C217" s="146"/>
      <c r="D217" s="146"/>
      <c r="J217" s="148"/>
      <c r="K217" s="148"/>
    </row>
    <row r="218" spans="2:11">
      <c r="B218" s="146"/>
      <c r="C218" s="146"/>
      <c r="D218" s="146"/>
      <c r="J218" s="148"/>
      <c r="K218" s="148"/>
    </row>
    <row r="219" spans="2:11">
      <c r="B219" s="146"/>
      <c r="C219" s="146"/>
      <c r="D219" s="146"/>
      <c r="J219" s="148"/>
      <c r="K219" s="148"/>
    </row>
    <row r="220" spans="2:11">
      <c r="B220" s="146"/>
      <c r="C220" s="146"/>
      <c r="D220" s="146"/>
      <c r="J220" s="148"/>
      <c r="K220" s="148"/>
    </row>
    <row r="221" spans="2:11">
      <c r="B221" s="146"/>
      <c r="C221" s="146"/>
      <c r="D221" s="146"/>
      <c r="J221" s="148"/>
      <c r="K221" s="148"/>
    </row>
    <row r="222" spans="2:11">
      <c r="B222" s="146"/>
      <c r="C222" s="146"/>
      <c r="D222" s="146"/>
      <c r="J222" s="148"/>
      <c r="K222" s="148"/>
    </row>
    <row r="223" spans="2:11">
      <c r="B223" s="146"/>
      <c r="C223" s="146"/>
      <c r="D223" s="146"/>
      <c r="J223" s="148"/>
      <c r="K223" s="148"/>
    </row>
    <row r="224" spans="2:11">
      <c r="B224" s="146"/>
      <c r="C224" s="146"/>
      <c r="D224" s="146"/>
      <c r="J224" s="148"/>
      <c r="K224" s="148"/>
    </row>
    <row r="225" spans="2:11">
      <c r="B225" s="146"/>
      <c r="C225" s="146"/>
      <c r="D225" s="146"/>
      <c r="J225" s="148"/>
      <c r="K225" s="148"/>
    </row>
    <row r="226" spans="2:11">
      <c r="B226" s="146"/>
      <c r="C226" s="146"/>
      <c r="D226" s="146"/>
      <c r="J226" s="148"/>
      <c r="K226" s="148"/>
    </row>
    <row r="227" spans="2:11">
      <c r="B227" s="146"/>
      <c r="C227" s="146"/>
      <c r="D227" s="146"/>
      <c r="J227" s="148"/>
      <c r="K227" s="148"/>
    </row>
    <row r="228" spans="2:11">
      <c r="B228" s="146"/>
      <c r="C228" s="146"/>
      <c r="D228" s="146"/>
      <c r="J228" s="148"/>
      <c r="K228" s="148"/>
    </row>
    <row r="229" spans="2:11">
      <c r="B229" s="146"/>
      <c r="C229" s="146"/>
      <c r="D229" s="146"/>
      <c r="J229" s="148"/>
      <c r="K229" s="148"/>
    </row>
    <row r="230" spans="2:11">
      <c r="B230" s="146"/>
      <c r="C230" s="146"/>
      <c r="D230" s="146"/>
      <c r="J230" s="148"/>
      <c r="K230" s="148"/>
    </row>
    <row r="231" spans="2:11">
      <c r="B231" s="146"/>
      <c r="C231" s="146"/>
      <c r="D231" s="146"/>
      <c r="J231" s="148"/>
      <c r="K231" s="148"/>
    </row>
    <row r="232" spans="2:11">
      <c r="B232" s="146"/>
      <c r="C232" s="146"/>
      <c r="D232" s="146"/>
      <c r="J232" s="148"/>
      <c r="K232" s="148"/>
    </row>
    <row r="233" spans="2:11">
      <c r="B233" s="146"/>
      <c r="C233" s="146"/>
      <c r="D233" s="146"/>
      <c r="J233" s="148"/>
      <c r="K233" s="148"/>
    </row>
    <row r="234" spans="2:11">
      <c r="B234" s="146"/>
      <c r="C234" s="146"/>
      <c r="D234" s="146"/>
      <c r="J234" s="148"/>
      <c r="K234" s="148"/>
    </row>
    <row r="235" spans="2:11">
      <c r="B235" s="146"/>
      <c r="C235" s="146"/>
      <c r="D235" s="146"/>
      <c r="J235" s="148"/>
      <c r="K235" s="148"/>
    </row>
    <row r="236" spans="2:11">
      <c r="B236" s="146"/>
      <c r="C236" s="146"/>
      <c r="D236" s="146"/>
      <c r="J236" s="148"/>
      <c r="K236" s="148"/>
    </row>
    <row r="237" spans="2:11">
      <c r="B237" s="146"/>
      <c r="C237" s="146"/>
      <c r="D237" s="146"/>
      <c r="J237" s="148"/>
      <c r="K237" s="148"/>
    </row>
    <row r="238" spans="2:11">
      <c r="B238" s="146"/>
      <c r="C238" s="146"/>
      <c r="D238" s="146"/>
      <c r="J238" s="148"/>
      <c r="K238" s="148"/>
    </row>
    <row r="239" spans="2:11">
      <c r="B239" s="146"/>
      <c r="C239" s="146"/>
      <c r="D239" s="146"/>
      <c r="J239" s="148"/>
      <c r="K239" s="148"/>
    </row>
    <row r="240" spans="2:11">
      <c r="B240" s="146"/>
      <c r="C240" s="146"/>
      <c r="D240" s="146"/>
      <c r="J240" s="148"/>
      <c r="K240" s="148"/>
    </row>
    <row r="241" spans="2:11">
      <c r="B241" s="146"/>
      <c r="C241" s="146"/>
      <c r="D241" s="146"/>
      <c r="J241" s="148"/>
      <c r="K241" s="148"/>
    </row>
    <row r="242" spans="2:11">
      <c r="B242" s="146"/>
      <c r="C242" s="146"/>
      <c r="D242" s="146"/>
      <c r="J242" s="148"/>
      <c r="K242" s="148"/>
    </row>
    <row r="243" spans="2:11">
      <c r="B243" s="146"/>
      <c r="C243" s="146"/>
      <c r="D243" s="146"/>
      <c r="J243" s="148"/>
      <c r="K243" s="148"/>
    </row>
    <row r="244" spans="2:11">
      <c r="B244" s="146"/>
      <c r="C244" s="146"/>
      <c r="D244" s="146"/>
      <c r="J244" s="148"/>
      <c r="K244" s="148"/>
    </row>
    <row r="245" spans="2:11">
      <c r="B245" s="146"/>
      <c r="C245" s="146"/>
      <c r="D245" s="146"/>
      <c r="J245" s="148"/>
      <c r="K245" s="148"/>
    </row>
    <row r="246" spans="2:11">
      <c r="B246" s="146"/>
      <c r="C246" s="146"/>
      <c r="D246" s="146"/>
      <c r="J246" s="148"/>
      <c r="K246" s="148"/>
    </row>
    <row r="247" spans="2:11">
      <c r="B247" s="146"/>
      <c r="C247" s="146"/>
      <c r="D247" s="146"/>
      <c r="J247" s="148"/>
      <c r="K247" s="148"/>
    </row>
    <row r="248" spans="2:11">
      <c r="B248" s="146"/>
      <c r="C248" s="146"/>
      <c r="D248" s="146"/>
      <c r="J248" s="148"/>
      <c r="K248" s="148"/>
    </row>
    <row r="249" spans="2:11">
      <c r="B249" s="146"/>
      <c r="C249" s="146"/>
      <c r="D249" s="146"/>
      <c r="J249" s="148"/>
      <c r="K249" s="148"/>
    </row>
    <row r="250" spans="2:11">
      <c r="B250" s="146"/>
      <c r="C250" s="146"/>
      <c r="D250" s="146"/>
      <c r="J250" s="148"/>
      <c r="K250" s="148"/>
    </row>
    <row r="251" spans="2:11">
      <c r="B251" s="146"/>
      <c r="C251" s="146"/>
      <c r="D251" s="146"/>
      <c r="J251" s="148"/>
      <c r="K251" s="148"/>
    </row>
    <row r="252" spans="2:11">
      <c r="B252" s="146"/>
      <c r="C252" s="146"/>
      <c r="D252" s="146"/>
      <c r="J252" s="148"/>
      <c r="K252" s="148"/>
    </row>
    <row r="253" spans="2:11">
      <c r="B253" s="146"/>
      <c r="C253" s="146"/>
      <c r="D253" s="146"/>
      <c r="J253" s="148"/>
      <c r="K253" s="148"/>
    </row>
    <row r="254" spans="2:11">
      <c r="B254" s="146"/>
      <c r="C254" s="146"/>
      <c r="D254" s="146"/>
      <c r="J254" s="148"/>
      <c r="K254" s="148"/>
    </row>
    <row r="255" spans="2:11">
      <c r="B255" s="146"/>
      <c r="C255" s="146"/>
      <c r="D255" s="146"/>
      <c r="J255" s="148"/>
      <c r="K255" s="148"/>
    </row>
    <row r="256" spans="2:11">
      <c r="B256" s="146"/>
      <c r="C256" s="146"/>
      <c r="D256" s="146"/>
      <c r="J256" s="148"/>
      <c r="K256" s="148"/>
    </row>
    <row r="257" spans="2:11">
      <c r="B257" s="146"/>
      <c r="C257" s="146"/>
      <c r="D257" s="146"/>
      <c r="J257" s="148"/>
      <c r="K257" s="148"/>
    </row>
    <row r="258" spans="2:11">
      <c r="B258" s="146"/>
      <c r="C258" s="146"/>
      <c r="D258" s="146"/>
      <c r="J258" s="148"/>
      <c r="K258" s="148"/>
    </row>
    <row r="259" spans="2:11">
      <c r="B259" s="146"/>
      <c r="C259" s="146"/>
      <c r="D259" s="146"/>
      <c r="J259" s="148"/>
      <c r="K259" s="148"/>
    </row>
    <row r="260" spans="2:11">
      <c r="B260" s="146"/>
      <c r="C260" s="146"/>
      <c r="D260" s="146"/>
      <c r="J260" s="148"/>
      <c r="K260" s="148"/>
    </row>
    <row r="261" spans="2:11">
      <c r="B261" s="146"/>
      <c r="C261" s="146"/>
      <c r="D261" s="146"/>
      <c r="J261" s="148"/>
      <c r="K261" s="148"/>
    </row>
    <row r="262" spans="2:11">
      <c r="B262" s="146"/>
      <c r="C262" s="146"/>
      <c r="D262" s="146"/>
      <c r="J262" s="148"/>
      <c r="K262" s="148"/>
    </row>
    <row r="263" spans="2:11">
      <c r="B263" s="146"/>
      <c r="C263" s="146"/>
      <c r="D263" s="146"/>
      <c r="J263" s="148"/>
      <c r="K263" s="148"/>
    </row>
    <row r="264" spans="2:11">
      <c r="B264" s="146"/>
      <c r="C264" s="146"/>
      <c r="D264" s="146"/>
      <c r="J264" s="148"/>
      <c r="K264" s="148"/>
    </row>
    <row r="265" spans="2:11">
      <c r="B265" s="146"/>
      <c r="C265" s="146"/>
      <c r="D265" s="146"/>
      <c r="J265" s="148"/>
      <c r="K265" s="148"/>
    </row>
    <row r="266" spans="2:11">
      <c r="B266" s="146"/>
      <c r="C266" s="146"/>
      <c r="D266" s="146"/>
      <c r="J266" s="148"/>
      <c r="K266" s="148"/>
    </row>
    <row r="267" spans="2:11">
      <c r="B267" s="146"/>
      <c r="C267" s="146"/>
      <c r="D267" s="146"/>
      <c r="J267" s="148"/>
      <c r="K267" s="148"/>
    </row>
    <row r="268" spans="2:11">
      <c r="B268" s="146"/>
      <c r="C268" s="146"/>
      <c r="D268" s="146"/>
      <c r="J268" s="148"/>
      <c r="K268" s="148"/>
    </row>
    <row r="269" spans="2:11">
      <c r="B269" s="146"/>
      <c r="C269" s="146"/>
      <c r="D269" s="146"/>
      <c r="J269" s="148"/>
      <c r="K269" s="148"/>
    </row>
    <row r="270" spans="2:11">
      <c r="B270" s="146"/>
      <c r="C270" s="146"/>
      <c r="D270" s="146"/>
      <c r="J270" s="148"/>
      <c r="K270" s="148"/>
    </row>
    <row r="271" spans="2:11">
      <c r="B271" s="146"/>
      <c r="C271" s="146"/>
      <c r="D271" s="146"/>
      <c r="J271" s="148"/>
      <c r="K271" s="148"/>
    </row>
    <row r="272" spans="2:11">
      <c r="B272" s="146"/>
      <c r="C272" s="146"/>
      <c r="D272" s="146"/>
      <c r="J272" s="148"/>
      <c r="K272" s="148"/>
    </row>
    <row r="273" spans="2:11">
      <c r="B273" s="146"/>
      <c r="C273" s="146"/>
      <c r="D273" s="146"/>
      <c r="J273" s="148"/>
      <c r="K273" s="148"/>
    </row>
    <row r="274" spans="2:11">
      <c r="B274" s="146"/>
      <c r="C274" s="146"/>
      <c r="D274" s="146"/>
      <c r="J274" s="148"/>
      <c r="K274" s="148"/>
    </row>
    <row r="275" spans="2:11">
      <c r="B275" s="146"/>
      <c r="C275" s="146"/>
      <c r="D275" s="146"/>
      <c r="J275" s="148"/>
      <c r="K275" s="148"/>
    </row>
    <row r="276" spans="2:11">
      <c r="B276" s="146"/>
      <c r="C276" s="146"/>
      <c r="D276" s="146"/>
      <c r="J276" s="148"/>
      <c r="K276" s="148"/>
    </row>
    <row r="277" spans="2:11">
      <c r="B277" s="146"/>
      <c r="C277" s="146"/>
      <c r="D277" s="146"/>
      <c r="J277" s="148"/>
      <c r="K277" s="148"/>
    </row>
    <row r="278" spans="2:11">
      <c r="B278" s="146"/>
      <c r="C278" s="146"/>
      <c r="D278" s="146"/>
      <c r="J278" s="148"/>
      <c r="K278" s="148"/>
    </row>
    <row r="279" spans="2:11">
      <c r="B279" s="146"/>
      <c r="C279" s="146"/>
      <c r="D279" s="146"/>
      <c r="J279" s="148"/>
      <c r="K279" s="148"/>
    </row>
    <row r="280" spans="2:11">
      <c r="B280" s="146"/>
      <c r="C280" s="146"/>
      <c r="D280" s="146"/>
      <c r="J280" s="148"/>
      <c r="K280" s="148"/>
    </row>
    <row r="281" spans="2:11">
      <c r="B281" s="146"/>
      <c r="C281" s="146"/>
      <c r="D281" s="146"/>
      <c r="J281" s="148"/>
      <c r="K281" s="148"/>
    </row>
    <row r="282" spans="2:11">
      <c r="B282" s="146"/>
      <c r="C282" s="146"/>
      <c r="D282" s="146"/>
      <c r="J282" s="148"/>
      <c r="K282" s="148"/>
    </row>
    <row r="283" spans="2:11">
      <c r="B283" s="146"/>
      <c r="C283" s="146"/>
      <c r="D283" s="146"/>
      <c r="J283" s="148"/>
      <c r="K283" s="148"/>
    </row>
    <row r="284" spans="2:11">
      <c r="B284" s="146"/>
      <c r="C284" s="146"/>
      <c r="D284" s="146"/>
      <c r="J284" s="148"/>
      <c r="K284" s="148"/>
    </row>
    <row r="285" spans="2:11">
      <c r="B285" s="146"/>
      <c r="C285" s="146"/>
      <c r="D285" s="146"/>
      <c r="J285" s="148"/>
      <c r="K285" s="148"/>
    </row>
    <row r="286" spans="2:11">
      <c r="B286" s="146"/>
      <c r="C286" s="146"/>
      <c r="D286" s="146"/>
      <c r="J286" s="148"/>
      <c r="K286" s="148"/>
    </row>
    <row r="287" spans="2:11">
      <c r="B287" s="146"/>
      <c r="C287" s="146"/>
      <c r="D287" s="146"/>
      <c r="J287" s="148"/>
      <c r="K287" s="148"/>
    </row>
    <row r="288" spans="2:11">
      <c r="B288" s="146"/>
      <c r="C288" s="146"/>
      <c r="D288" s="146"/>
      <c r="J288" s="148"/>
      <c r="K288" s="148"/>
    </row>
    <row r="289" spans="2:11">
      <c r="B289" s="146"/>
      <c r="C289" s="146"/>
      <c r="D289" s="146"/>
      <c r="J289" s="148"/>
      <c r="K289" s="148"/>
    </row>
    <row r="290" spans="2:11">
      <c r="B290" s="146"/>
      <c r="C290" s="146"/>
      <c r="D290" s="146"/>
      <c r="J290" s="148"/>
      <c r="K290" s="148"/>
    </row>
    <row r="291" spans="2:11">
      <c r="B291" s="146"/>
      <c r="C291" s="146"/>
      <c r="D291" s="146"/>
      <c r="J291" s="148"/>
      <c r="K291" s="148"/>
    </row>
    <row r="292" spans="2:11">
      <c r="B292" s="146"/>
      <c r="C292" s="146"/>
      <c r="D292" s="146"/>
      <c r="J292" s="148"/>
      <c r="K292" s="148"/>
    </row>
    <row r="293" spans="2:11">
      <c r="B293" s="146"/>
      <c r="C293" s="146"/>
      <c r="D293" s="146"/>
      <c r="J293" s="148"/>
      <c r="K293" s="148"/>
    </row>
    <row r="294" spans="2:11">
      <c r="B294" s="146"/>
      <c r="C294" s="146"/>
      <c r="D294" s="146"/>
      <c r="J294" s="148"/>
      <c r="K294" s="148"/>
    </row>
    <row r="295" spans="2:11">
      <c r="B295" s="146"/>
      <c r="C295" s="146"/>
      <c r="D295" s="146"/>
      <c r="J295" s="148"/>
      <c r="K295" s="148"/>
    </row>
    <row r="296" spans="2:11">
      <c r="B296" s="146"/>
      <c r="C296" s="146"/>
      <c r="D296" s="146"/>
      <c r="J296" s="148"/>
      <c r="K296" s="148"/>
    </row>
    <row r="297" spans="2:11">
      <c r="B297" s="146"/>
      <c r="C297" s="146"/>
      <c r="D297" s="146"/>
      <c r="J297" s="148"/>
      <c r="K297" s="148"/>
    </row>
    <row r="298" spans="2:11">
      <c r="B298" s="146"/>
      <c r="C298" s="146"/>
      <c r="D298" s="146"/>
      <c r="J298" s="148"/>
      <c r="K298" s="148"/>
    </row>
    <row r="299" spans="2:11">
      <c r="B299" s="146"/>
      <c r="C299" s="146"/>
      <c r="D299" s="146"/>
      <c r="J299" s="148"/>
      <c r="K299" s="148"/>
    </row>
    <row r="300" spans="2:11">
      <c r="B300" s="146"/>
      <c r="C300" s="146"/>
      <c r="D300" s="146"/>
      <c r="J300" s="148"/>
      <c r="K300" s="148"/>
    </row>
    <row r="301" spans="2:11">
      <c r="B301" s="146"/>
      <c r="C301" s="146"/>
      <c r="D301" s="146"/>
      <c r="J301" s="148"/>
      <c r="K301" s="148"/>
    </row>
    <row r="302" spans="2:11">
      <c r="B302" s="146"/>
      <c r="C302" s="146"/>
      <c r="D302" s="146"/>
      <c r="J302" s="148"/>
      <c r="K302" s="148"/>
    </row>
    <row r="303" spans="2:11">
      <c r="B303" s="146"/>
      <c r="C303" s="146"/>
      <c r="D303" s="146"/>
      <c r="J303" s="148"/>
      <c r="K303" s="148"/>
    </row>
    <row r="304" spans="2:11">
      <c r="B304" s="146"/>
      <c r="C304" s="146"/>
      <c r="D304" s="146"/>
      <c r="J304" s="148"/>
      <c r="K304" s="148"/>
    </row>
    <row r="305" spans="2:11">
      <c r="B305" s="146"/>
      <c r="C305" s="146"/>
      <c r="D305" s="146"/>
      <c r="J305" s="148"/>
      <c r="K305" s="148"/>
    </row>
    <row r="306" spans="2:11">
      <c r="B306" s="146"/>
      <c r="C306" s="146"/>
      <c r="D306" s="146"/>
      <c r="J306" s="148"/>
      <c r="K306" s="148"/>
    </row>
    <row r="307" spans="2:11">
      <c r="B307" s="146"/>
      <c r="C307" s="146"/>
      <c r="D307" s="146"/>
      <c r="J307" s="148"/>
      <c r="K307" s="148"/>
    </row>
    <row r="308" spans="2:11">
      <c r="B308" s="146"/>
      <c r="C308" s="146"/>
      <c r="D308" s="146"/>
      <c r="J308" s="148"/>
      <c r="K308" s="148"/>
    </row>
    <row r="309" spans="2:11">
      <c r="B309" s="146"/>
      <c r="C309" s="146"/>
      <c r="D309" s="146"/>
      <c r="J309" s="148"/>
      <c r="K309" s="148"/>
    </row>
    <row r="310" spans="2:11">
      <c r="B310" s="146"/>
      <c r="C310" s="146"/>
      <c r="D310" s="146"/>
      <c r="J310" s="148"/>
      <c r="K310" s="148"/>
    </row>
    <row r="311" spans="2:11">
      <c r="B311" s="146"/>
      <c r="C311" s="146"/>
      <c r="D311" s="146"/>
      <c r="J311" s="148"/>
      <c r="K311" s="148"/>
    </row>
    <row r="312" spans="2:11">
      <c r="B312" s="146"/>
      <c r="C312" s="146"/>
      <c r="D312" s="146"/>
      <c r="J312" s="148"/>
      <c r="K312" s="148"/>
    </row>
    <row r="313" spans="2:11">
      <c r="B313" s="146"/>
      <c r="C313" s="146"/>
      <c r="D313" s="146"/>
      <c r="J313" s="148"/>
      <c r="K313" s="148"/>
    </row>
    <row r="314" spans="2:11">
      <c r="B314" s="146"/>
      <c r="C314" s="146"/>
      <c r="D314" s="146"/>
      <c r="J314" s="148"/>
      <c r="K314" s="148"/>
    </row>
    <row r="315" spans="2:11">
      <c r="B315" s="146"/>
      <c r="C315" s="146"/>
      <c r="D315" s="146"/>
      <c r="J315" s="148"/>
      <c r="K315" s="148"/>
    </row>
    <row r="316" spans="2:11">
      <c r="B316" s="146"/>
      <c r="C316" s="146"/>
      <c r="D316" s="146"/>
      <c r="J316" s="148"/>
      <c r="K316" s="148"/>
    </row>
    <row r="317" spans="2:11">
      <c r="B317" s="146"/>
      <c r="C317" s="146"/>
      <c r="D317" s="146"/>
      <c r="J317" s="148"/>
      <c r="K317" s="148"/>
    </row>
    <row r="318" spans="2:11">
      <c r="B318" s="146"/>
      <c r="C318" s="146"/>
      <c r="D318" s="146"/>
      <c r="J318" s="148"/>
      <c r="K318" s="148"/>
    </row>
    <row r="319" spans="2:11">
      <c r="B319" s="146"/>
      <c r="C319" s="146"/>
      <c r="D319" s="146"/>
      <c r="J319" s="148"/>
      <c r="K319" s="148"/>
    </row>
    <row r="320" spans="2:11">
      <c r="B320" s="146"/>
      <c r="C320" s="146"/>
      <c r="D320" s="146"/>
      <c r="J320" s="148"/>
      <c r="K320" s="148"/>
    </row>
    <row r="321" spans="2:11">
      <c r="B321" s="146"/>
      <c r="C321" s="146"/>
      <c r="D321" s="146"/>
      <c r="J321" s="148"/>
      <c r="K321" s="148"/>
    </row>
    <row r="322" spans="2:11">
      <c r="B322" s="146"/>
      <c r="C322" s="146"/>
      <c r="D322" s="146"/>
      <c r="J322" s="148"/>
      <c r="K322" s="148"/>
    </row>
    <row r="323" spans="2:11">
      <c r="B323" s="146"/>
      <c r="C323" s="146"/>
      <c r="D323" s="146"/>
      <c r="J323" s="148"/>
      <c r="K323" s="148"/>
    </row>
    <row r="324" spans="2:11">
      <c r="B324" s="146"/>
      <c r="C324" s="146"/>
      <c r="D324" s="146"/>
      <c r="J324" s="148"/>
      <c r="K324" s="148"/>
    </row>
    <row r="325" spans="2:11">
      <c r="B325" s="146"/>
      <c r="C325" s="146"/>
      <c r="D325" s="146"/>
      <c r="J325" s="148"/>
      <c r="K325" s="148"/>
    </row>
    <row r="326" spans="2:11">
      <c r="B326" s="146"/>
      <c r="C326" s="146"/>
      <c r="D326" s="146"/>
      <c r="J326" s="148"/>
      <c r="K326" s="148"/>
    </row>
    <row r="327" spans="2:11">
      <c r="B327" s="146"/>
      <c r="C327" s="146"/>
      <c r="D327" s="146"/>
      <c r="J327" s="148"/>
      <c r="K327" s="148"/>
    </row>
    <row r="328" spans="2:11">
      <c r="B328" s="146"/>
      <c r="C328" s="146"/>
      <c r="D328" s="146"/>
      <c r="J328" s="148"/>
      <c r="K328" s="148"/>
    </row>
    <row r="329" spans="2:11">
      <c r="B329" s="146"/>
      <c r="C329" s="146"/>
      <c r="D329" s="146"/>
      <c r="J329" s="148"/>
      <c r="K329" s="148"/>
    </row>
    <row r="330" spans="2:11">
      <c r="B330" s="146"/>
      <c r="C330" s="146"/>
      <c r="D330" s="146"/>
      <c r="J330" s="148"/>
      <c r="K330" s="148"/>
    </row>
    <row r="331" spans="2:11">
      <c r="B331" s="146"/>
      <c r="C331" s="146"/>
      <c r="D331" s="146"/>
      <c r="J331" s="148"/>
      <c r="K331" s="148"/>
    </row>
    <row r="332" spans="2:11">
      <c r="B332" s="146"/>
      <c r="C332" s="146"/>
      <c r="D332" s="146"/>
      <c r="J332" s="148"/>
      <c r="K332" s="148"/>
    </row>
    <row r="333" spans="2:11">
      <c r="B333" s="146"/>
      <c r="C333" s="146"/>
      <c r="D333" s="146"/>
      <c r="J333" s="148"/>
      <c r="K333" s="148"/>
    </row>
    <row r="334" spans="2:11">
      <c r="B334" s="146"/>
      <c r="C334" s="146"/>
      <c r="D334" s="146"/>
      <c r="J334" s="148"/>
      <c r="K334" s="148"/>
    </row>
    <row r="335" spans="2:11">
      <c r="B335" s="146"/>
      <c r="C335" s="146"/>
      <c r="D335" s="146"/>
      <c r="J335" s="148"/>
      <c r="K335" s="148"/>
    </row>
    <row r="336" spans="2:11">
      <c r="B336" s="146"/>
      <c r="C336" s="146"/>
      <c r="D336" s="146"/>
      <c r="J336" s="148"/>
      <c r="K336" s="148"/>
    </row>
    <row r="337" spans="2:11">
      <c r="B337" s="146"/>
      <c r="C337" s="146"/>
      <c r="D337" s="146"/>
      <c r="J337" s="148"/>
      <c r="K337" s="148"/>
    </row>
    <row r="338" spans="2:11">
      <c r="B338" s="146"/>
      <c r="C338" s="146"/>
      <c r="D338" s="146"/>
      <c r="J338" s="148"/>
      <c r="K338" s="148"/>
    </row>
    <row r="339" spans="2:11">
      <c r="B339" s="146"/>
      <c r="C339" s="146"/>
      <c r="D339" s="146"/>
      <c r="J339" s="148"/>
      <c r="K339" s="148"/>
    </row>
    <row r="340" spans="2:11">
      <c r="B340" s="146"/>
      <c r="C340" s="146"/>
      <c r="D340" s="146"/>
      <c r="J340" s="148"/>
      <c r="K340" s="148"/>
    </row>
    <row r="341" spans="2:11">
      <c r="B341" s="146"/>
      <c r="C341" s="146"/>
      <c r="D341" s="146"/>
      <c r="J341" s="148"/>
      <c r="K341" s="148"/>
    </row>
    <row r="342" spans="2:11">
      <c r="B342" s="146"/>
      <c r="C342" s="146"/>
      <c r="D342" s="146"/>
      <c r="J342" s="148"/>
      <c r="K342" s="148"/>
    </row>
    <row r="343" spans="2:11">
      <c r="B343" s="146"/>
      <c r="C343" s="146"/>
      <c r="D343" s="146"/>
      <c r="J343" s="148"/>
      <c r="K343" s="148"/>
    </row>
    <row r="344" spans="2:11">
      <c r="B344" s="146"/>
      <c r="C344" s="146"/>
      <c r="D344" s="146"/>
      <c r="J344" s="148"/>
      <c r="K344" s="148"/>
    </row>
    <row r="345" spans="2:11">
      <c r="B345" s="146"/>
      <c r="C345" s="146"/>
      <c r="D345" s="146"/>
      <c r="J345" s="148"/>
      <c r="K345" s="148"/>
    </row>
    <row r="346" spans="2:11">
      <c r="B346" s="146"/>
      <c r="C346" s="146"/>
      <c r="D346" s="146"/>
      <c r="J346" s="148"/>
      <c r="K346" s="148"/>
    </row>
    <row r="347" spans="2:11">
      <c r="B347" s="146"/>
      <c r="C347" s="146"/>
      <c r="D347" s="146"/>
      <c r="J347" s="148"/>
      <c r="K347" s="148"/>
    </row>
    <row r="348" spans="2:11">
      <c r="B348" s="146"/>
      <c r="C348" s="146"/>
      <c r="D348" s="146"/>
      <c r="J348" s="148"/>
      <c r="K348" s="148"/>
    </row>
    <row r="349" spans="2:11">
      <c r="B349" s="146"/>
      <c r="C349" s="146"/>
      <c r="D349" s="146"/>
      <c r="J349" s="148"/>
      <c r="K349" s="148"/>
    </row>
    <row r="350" spans="2:11">
      <c r="B350" s="146"/>
      <c r="C350" s="146"/>
      <c r="D350" s="146"/>
      <c r="J350" s="148"/>
      <c r="K350" s="148"/>
    </row>
    <row r="351" spans="2:11">
      <c r="B351" s="146"/>
      <c r="C351" s="146"/>
      <c r="D351" s="146"/>
      <c r="J351" s="148"/>
      <c r="K351" s="148"/>
    </row>
    <row r="352" spans="2:11">
      <c r="B352" s="146"/>
      <c r="C352" s="146"/>
      <c r="D352" s="146"/>
      <c r="J352" s="148"/>
      <c r="K352" s="148"/>
    </row>
    <row r="353" spans="2:11">
      <c r="B353" s="146"/>
      <c r="C353" s="146"/>
      <c r="D353" s="146"/>
      <c r="J353" s="148"/>
      <c r="K353" s="148"/>
    </row>
    <row r="354" spans="2:11">
      <c r="B354" s="146"/>
      <c r="C354" s="146"/>
      <c r="D354" s="146"/>
      <c r="J354" s="148"/>
      <c r="K354" s="148"/>
    </row>
    <row r="355" spans="2:11">
      <c r="B355" s="146"/>
      <c r="C355" s="146"/>
      <c r="D355" s="146"/>
      <c r="J355" s="148"/>
      <c r="K355" s="148"/>
    </row>
    <row r="356" spans="2:11">
      <c r="B356" s="146"/>
      <c r="C356" s="146"/>
      <c r="D356" s="146"/>
      <c r="J356" s="148"/>
      <c r="K356" s="148"/>
    </row>
    <row r="357" spans="2:11">
      <c r="B357" s="146"/>
      <c r="C357" s="146"/>
      <c r="D357" s="146"/>
      <c r="J357" s="148"/>
      <c r="K357" s="148"/>
    </row>
    <row r="358" spans="2:11">
      <c r="B358" s="146"/>
      <c r="C358" s="146"/>
      <c r="D358" s="146"/>
      <c r="J358" s="148"/>
      <c r="K358" s="148"/>
    </row>
    <row r="359" spans="2:11">
      <c r="B359" s="146"/>
      <c r="C359" s="146"/>
      <c r="D359" s="146"/>
      <c r="J359" s="148"/>
      <c r="K359" s="148"/>
    </row>
    <row r="360" spans="2:11">
      <c r="B360" s="146"/>
      <c r="C360" s="146"/>
      <c r="D360" s="146"/>
      <c r="J360" s="148"/>
      <c r="K360" s="148"/>
    </row>
    <row r="361" spans="2:11">
      <c r="B361" s="146"/>
      <c r="C361" s="146"/>
      <c r="D361" s="146"/>
      <c r="J361" s="148"/>
      <c r="K361" s="148"/>
    </row>
    <row r="362" spans="2:11">
      <c r="B362" s="146"/>
      <c r="C362" s="146"/>
      <c r="D362" s="146"/>
      <c r="J362" s="148"/>
      <c r="K362" s="148"/>
    </row>
    <row r="363" spans="2:11">
      <c r="B363" s="146"/>
      <c r="C363" s="146"/>
      <c r="D363" s="146"/>
      <c r="J363" s="148"/>
      <c r="K363" s="148"/>
    </row>
    <row r="364" spans="2:11">
      <c r="B364" s="146"/>
      <c r="C364" s="146"/>
      <c r="D364" s="146"/>
      <c r="J364" s="148"/>
      <c r="K364" s="148"/>
    </row>
    <row r="365" spans="2:11">
      <c r="B365" s="146"/>
      <c r="C365" s="146"/>
      <c r="D365" s="146"/>
      <c r="J365" s="148"/>
      <c r="K365" s="148"/>
    </row>
    <row r="366" spans="2:11">
      <c r="B366" s="146"/>
      <c r="C366" s="146"/>
      <c r="D366" s="146"/>
      <c r="J366" s="148"/>
      <c r="K366" s="148"/>
    </row>
    <row r="367" spans="2:11">
      <c r="B367" s="146"/>
      <c r="C367" s="146"/>
      <c r="D367" s="146"/>
      <c r="J367" s="148"/>
      <c r="K367" s="148"/>
    </row>
    <row r="368" spans="2:11">
      <c r="B368" s="146"/>
      <c r="C368" s="146"/>
      <c r="D368" s="146"/>
      <c r="J368" s="148"/>
      <c r="K368" s="148"/>
    </row>
    <row r="369" spans="2:11">
      <c r="B369" s="146"/>
      <c r="C369" s="146"/>
      <c r="D369" s="146"/>
      <c r="J369" s="148"/>
      <c r="K369" s="148"/>
    </row>
    <row r="370" spans="2:11">
      <c r="B370" s="146"/>
      <c r="C370" s="146"/>
      <c r="D370" s="146"/>
      <c r="J370" s="148"/>
      <c r="K370" s="148"/>
    </row>
    <row r="371" spans="2:11">
      <c r="B371" s="146"/>
      <c r="C371" s="146"/>
      <c r="D371" s="146"/>
      <c r="J371" s="148"/>
      <c r="K371" s="148"/>
    </row>
    <row r="372" spans="2:11">
      <c r="B372" s="146"/>
      <c r="C372" s="146"/>
      <c r="D372" s="146"/>
      <c r="J372" s="148"/>
      <c r="K372" s="148"/>
    </row>
    <row r="373" spans="2:11">
      <c r="B373" s="146"/>
      <c r="C373" s="146"/>
      <c r="D373" s="146"/>
      <c r="J373" s="148"/>
      <c r="K373" s="148"/>
    </row>
    <row r="374" spans="2:11">
      <c r="B374" s="146"/>
      <c r="C374" s="146"/>
      <c r="D374" s="146"/>
      <c r="J374" s="148"/>
      <c r="K374" s="148"/>
    </row>
    <row r="375" spans="2:11">
      <c r="B375" s="146"/>
      <c r="C375" s="146"/>
      <c r="D375" s="146"/>
      <c r="J375" s="148"/>
      <c r="K375" s="148"/>
    </row>
    <row r="376" spans="2:11">
      <c r="B376" s="146"/>
      <c r="C376" s="146"/>
      <c r="D376" s="146"/>
      <c r="J376" s="148"/>
      <c r="K376" s="148"/>
    </row>
    <row r="377" spans="2:11">
      <c r="B377" s="146"/>
      <c r="C377" s="146"/>
      <c r="D377" s="146"/>
      <c r="J377" s="148"/>
      <c r="K377" s="148"/>
    </row>
    <row r="378" spans="2:11">
      <c r="B378" s="146"/>
      <c r="C378" s="146"/>
      <c r="D378" s="146"/>
      <c r="J378" s="148"/>
      <c r="K378" s="148"/>
    </row>
    <row r="379" spans="2:11">
      <c r="B379" s="146"/>
      <c r="C379" s="146"/>
      <c r="D379" s="146"/>
      <c r="J379" s="148"/>
      <c r="K379" s="148"/>
    </row>
    <row r="380" spans="2:11">
      <c r="B380" s="146"/>
      <c r="C380" s="146"/>
      <c r="D380" s="146"/>
      <c r="J380" s="148"/>
      <c r="K380" s="148"/>
    </row>
    <row r="381" spans="2:11">
      <c r="B381" s="146"/>
      <c r="C381" s="146"/>
      <c r="D381" s="146"/>
      <c r="J381" s="148"/>
      <c r="K381" s="148"/>
    </row>
    <row r="382" spans="2:11">
      <c r="B382" s="146"/>
      <c r="C382" s="146"/>
      <c r="D382" s="146"/>
      <c r="J382" s="148"/>
      <c r="K382" s="148"/>
    </row>
    <row r="383" spans="2:11">
      <c r="B383" s="146"/>
      <c r="C383" s="146"/>
      <c r="D383" s="146"/>
      <c r="J383" s="148"/>
      <c r="K383" s="148"/>
    </row>
    <row r="384" spans="2:11">
      <c r="B384" s="146"/>
      <c r="C384" s="146"/>
      <c r="D384" s="146"/>
      <c r="J384" s="148"/>
      <c r="K384" s="148"/>
    </row>
    <row r="385" spans="2:11">
      <c r="B385" s="146"/>
      <c r="C385" s="146"/>
      <c r="D385" s="146"/>
      <c r="J385" s="148"/>
      <c r="K385" s="148"/>
    </row>
    <row r="386" spans="2:11">
      <c r="B386" s="146"/>
      <c r="C386" s="146"/>
      <c r="D386" s="146"/>
      <c r="J386" s="148"/>
      <c r="K386" s="148"/>
    </row>
    <row r="387" spans="2:11">
      <c r="B387" s="146"/>
      <c r="C387" s="146"/>
      <c r="D387" s="146"/>
      <c r="J387" s="148"/>
      <c r="K387" s="148"/>
    </row>
    <row r="388" spans="2:11">
      <c r="B388" s="146"/>
      <c r="C388" s="146"/>
      <c r="D388" s="146"/>
      <c r="J388" s="148"/>
      <c r="K388" s="148"/>
    </row>
    <row r="389" spans="2:11">
      <c r="B389" s="146"/>
      <c r="C389" s="146"/>
      <c r="D389" s="146"/>
      <c r="J389" s="148"/>
      <c r="K389" s="148"/>
    </row>
    <row r="390" spans="2:11">
      <c r="B390" s="146"/>
      <c r="C390" s="146"/>
      <c r="D390" s="146"/>
      <c r="J390" s="148"/>
      <c r="K390" s="148"/>
    </row>
    <row r="391" spans="2:11">
      <c r="B391" s="146"/>
      <c r="C391" s="146"/>
      <c r="D391" s="146"/>
      <c r="J391" s="148"/>
      <c r="K391" s="148"/>
    </row>
    <row r="392" spans="2:11">
      <c r="B392" s="146"/>
      <c r="C392" s="146"/>
      <c r="D392" s="146"/>
      <c r="J392" s="148"/>
      <c r="K392" s="148"/>
    </row>
    <row r="393" spans="2:11">
      <c r="B393" s="146"/>
      <c r="C393" s="146"/>
      <c r="D393" s="146"/>
      <c r="J393" s="148"/>
      <c r="K393" s="148"/>
    </row>
    <row r="394" spans="2:11">
      <c r="B394" s="146"/>
      <c r="C394" s="146"/>
      <c r="D394" s="146"/>
      <c r="J394" s="148"/>
      <c r="K394" s="148"/>
    </row>
    <row r="395" spans="2:11">
      <c r="B395" s="146"/>
      <c r="C395" s="146"/>
      <c r="D395" s="146"/>
      <c r="J395" s="148"/>
      <c r="K395" s="148"/>
    </row>
    <row r="396" spans="2:11">
      <c r="B396" s="146"/>
      <c r="C396" s="146"/>
      <c r="D396" s="146"/>
      <c r="J396" s="148"/>
      <c r="K396" s="148"/>
    </row>
    <row r="397" spans="2:11">
      <c r="B397" s="146"/>
      <c r="C397" s="146"/>
      <c r="D397" s="146"/>
      <c r="J397" s="148"/>
      <c r="K397" s="148"/>
    </row>
    <row r="398" spans="2:11">
      <c r="B398" s="146"/>
      <c r="C398" s="146"/>
      <c r="D398" s="146"/>
      <c r="J398" s="148"/>
      <c r="K398" s="148"/>
    </row>
    <row r="399" spans="2:11">
      <c r="B399" s="146"/>
      <c r="C399" s="146"/>
      <c r="D399" s="146"/>
      <c r="J399" s="148"/>
      <c r="K399" s="148"/>
    </row>
    <row r="400" spans="2:11">
      <c r="B400" s="146"/>
      <c r="C400" s="146"/>
      <c r="D400" s="146"/>
      <c r="J400" s="148"/>
      <c r="K400" s="148"/>
    </row>
    <row r="401" spans="2:11">
      <c r="B401" s="146"/>
      <c r="C401" s="146"/>
      <c r="D401" s="146"/>
      <c r="J401" s="148"/>
      <c r="K401" s="148"/>
    </row>
    <row r="402" spans="2:11">
      <c r="B402" s="146"/>
      <c r="C402" s="146"/>
      <c r="D402" s="146"/>
      <c r="J402" s="148"/>
      <c r="K402" s="148"/>
    </row>
    <row r="403" spans="2:11">
      <c r="B403" s="146"/>
      <c r="C403" s="146"/>
      <c r="D403" s="146"/>
      <c r="J403" s="148"/>
      <c r="K403" s="148"/>
    </row>
    <row r="404" spans="2:11">
      <c r="B404" s="146"/>
      <c r="C404" s="146"/>
      <c r="D404" s="146"/>
      <c r="J404" s="148"/>
      <c r="K404" s="148"/>
    </row>
    <row r="405" spans="2:11">
      <c r="B405" s="146"/>
      <c r="C405" s="146"/>
      <c r="D405" s="146"/>
      <c r="J405" s="148"/>
      <c r="K405" s="148"/>
    </row>
    <row r="406" spans="2:11">
      <c r="B406" s="146"/>
      <c r="C406" s="146"/>
      <c r="D406" s="146"/>
      <c r="J406" s="148"/>
      <c r="K406" s="148"/>
    </row>
    <row r="407" spans="2:11">
      <c r="B407" s="146"/>
      <c r="C407" s="146"/>
      <c r="D407" s="146"/>
      <c r="J407" s="148"/>
      <c r="K407" s="148"/>
    </row>
    <row r="408" spans="2:11">
      <c r="B408" s="146"/>
      <c r="C408" s="146"/>
      <c r="D408" s="146"/>
      <c r="J408" s="148"/>
      <c r="K408" s="148"/>
    </row>
    <row r="409" spans="2:11">
      <c r="B409" s="146"/>
      <c r="C409" s="146"/>
      <c r="D409" s="146"/>
      <c r="J409" s="148"/>
      <c r="K409" s="148"/>
    </row>
    <row r="410" spans="2:11">
      <c r="B410" s="146"/>
      <c r="C410" s="146"/>
      <c r="D410" s="146"/>
      <c r="J410" s="148"/>
      <c r="K410" s="148"/>
    </row>
    <row r="411" spans="2:11">
      <c r="B411" s="146"/>
      <c r="C411" s="146"/>
      <c r="D411" s="146"/>
      <c r="J411" s="148"/>
      <c r="K411" s="148"/>
    </row>
    <row r="412" spans="2:11">
      <c r="B412" s="146"/>
      <c r="C412" s="146"/>
      <c r="D412" s="146"/>
      <c r="J412" s="148"/>
      <c r="K412" s="148"/>
    </row>
    <row r="413" spans="2:11">
      <c r="B413" s="146"/>
      <c r="C413" s="146"/>
      <c r="D413" s="146"/>
      <c r="J413" s="148"/>
      <c r="K413" s="148"/>
    </row>
    <row r="414" spans="2:11">
      <c r="B414" s="146"/>
      <c r="C414" s="146"/>
      <c r="D414" s="146"/>
      <c r="J414" s="148"/>
      <c r="K414" s="148"/>
    </row>
    <row r="415" spans="2:11">
      <c r="B415" s="146"/>
      <c r="C415" s="146"/>
      <c r="D415" s="146"/>
      <c r="J415" s="148"/>
      <c r="K415" s="148"/>
    </row>
    <row r="416" spans="2:11">
      <c r="B416" s="146"/>
      <c r="C416" s="146"/>
      <c r="D416" s="146"/>
      <c r="J416" s="148"/>
      <c r="K416" s="148"/>
    </row>
    <row r="417" spans="2:11">
      <c r="B417" s="146"/>
      <c r="C417" s="146"/>
      <c r="D417" s="146"/>
      <c r="J417" s="148"/>
      <c r="K417" s="148"/>
    </row>
    <row r="418" spans="2:11">
      <c r="B418" s="146"/>
      <c r="C418" s="146"/>
      <c r="D418" s="146"/>
      <c r="J418" s="148"/>
      <c r="K418" s="148"/>
    </row>
    <row r="419" spans="2:11">
      <c r="B419" s="146"/>
      <c r="C419" s="146"/>
      <c r="D419" s="146"/>
      <c r="J419" s="148"/>
      <c r="K419" s="148"/>
    </row>
    <row r="420" spans="2:11">
      <c r="B420" s="146"/>
      <c r="C420" s="146"/>
      <c r="D420" s="146"/>
      <c r="J420" s="148"/>
      <c r="K420" s="148"/>
    </row>
    <row r="421" spans="2:11">
      <c r="B421" s="146"/>
      <c r="C421" s="146"/>
      <c r="D421" s="146"/>
      <c r="J421" s="148"/>
      <c r="K421" s="148"/>
    </row>
    <row r="422" spans="2:11">
      <c r="B422" s="146"/>
      <c r="C422" s="146"/>
      <c r="D422" s="146"/>
      <c r="J422" s="148"/>
      <c r="K422" s="148"/>
    </row>
    <row r="423" spans="2:11">
      <c r="B423" s="146"/>
      <c r="C423" s="146"/>
      <c r="D423" s="146"/>
      <c r="J423" s="148"/>
      <c r="K423" s="148"/>
    </row>
    <row r="424" spans="2:11">
      <c r="B424" s="146"/>
      <c r="C424" s="146"/>
      <c r="D424" s="146"/>
      <c r="J424" s="148"/>
      <c r="K424" s="148"/>
    </row>
    <row r="425" spans="2:11">
      <c r="B425" s="146"/>
      <c r="C425" s="146"/>
      <c r="D425" s="146"/>
      <c r="J425" s="148"/>
      <c r="K425" s="148"/>
    </row>
    <row r="426" spans="2:11">
      <c r="B426" s="146"/>
      <c r="C426" s="146"/>
      <c r="D426" s="146"/>
      <c r="J426" s="148"/>
      <c r="K426" s="148"/>
    </row>
    <row r="427" spans="2:11">
      <c r="B427" s="146"/>
      <c r="C427" s="146"/>
      <c r="D427" s="146"/>
      <c r="J427" s="148"/>
      <c r="K427" s="148"/>
    </row>
    <row r="428" spans="2:11">
      <c r="B428" s="146"/>
      <c r="C428" s="146"/>
      <c r="D428" s="146"/>
      <c r="J428" s="148"/>
      <c r="K428" s="148"/>
    </row>
    <row r="429" spans="2:11">
      <c r="B429" s="146"/>
      <c r="C429" s="146"/>
      <c r="D429" s="146"/>
      <c r="J429" s="148"/>
      <c r="K429" s="148"/>
    </row>
    <row r="430" spans="2:11">
      <c r="B430" s="146"/>
      <c r="C430" s="146"/>
      <c r="D430" s="146"/>
      <c r="J430" s="148"/>
      <c r="K430" s="148"/>
    </row>
    <row r="431" spans="2:11">
      <c r="B431" s="146"/>
      <c r="C431" s="146"/>
      <c r="D431" s="146"/>
      <c r="J431" s="148"/>
      <c r="K431" s="148"/>
    </row>
    <row r="432" spans="2:11">
      <c r="B432" s="146"/>
      <c r="C432" s="146"/>
      <c r="D432" s="146"/>
      <c r="J432" s="148"/>
      <c r="K432" s="148"/>
    </row>
    <row r="433" spans="2:11">
      <c r="B433" s="146"/>
      <c r="C433" s="146"/>
      <c r="D433" s="146"/>
      <c r="J433" s="148"/>
      <c r="K433" s="148"/>
    </row>
    <row r="434" spans="2:11">
      <c r="B434" s="146"/>
      <c r="C434" s="146"/>
      <c r="D434" s="146"/>
      <c r="J434" s="148"/>
      <c r="K434" s="148"/>
    </row>
    <row r="435" spans="2:11">
      <c r="B435" s="146"/>
      <c r="C435" s="146"/>
      <c r="D435" s="146"/>
      <c r="J435" s="148"/>
      <c r="K435" s="148"/>
    </row>
    <row r="436" spans="2:11">
      <c r="B436" s="146"/>
      <c r="C436" s="146"/>
      <c r="D436" s="146"/>
      <c r="J436" s="148"/>
      <c r="K436" s="148"/>
    </row>
    <row r="437" spans="2:11">
      <c r="B437" s="146"/>
      <c r="C437" s="146"/>
      <c r="D437" s="146"/>
      <c r="J437" s="148"/>
      <c r="K437" s="148"/>
    </row>
    <row r="438" spans="2:11">
      <c r="B438" s="146"/>
      <c r="C438" s="146"/>
      <c r="D438" s="146"/>
      <c r="J438" s="148"/>
      <c r="K438" s="148"/>
    </row>
    <row r="439" spans="2:11">
      <c r="B439" s="146"/>
      <c r="C439" s="146"/>
      <c r="D439" s="146"/>
      <c r="J439" s="148"/>
      <c r="K439" s="148"/>
    </row>
    <row r="440" spans="2:11">
      <c r="B440" s="146"/>
      <c r="C440" s="146"/>
      <c r="D440" s="146"/>
      <c r="J440" s="148"/>
      <c r="K440" s="148"/>
    </row>
    <row r="441" spans="2:11">
      <c r="B441" s="146"/>
      <c r="C441" s="146"/>
      <c r="D441" s="146"/>
      <c r="J441" s="148"/>
      <c r="K441" s="148"/>
    </row>
    <row r="442" spans="2:11">
      <c r="B442" s="146"/>
      <c r="C442" s="146"/>
      <c r="D442" s="146"/>
      <c r="J442" s="148"/>
      <c r="K442" s="148"/>
    </row>
    <row r="443" spans="2:11">
      <c r="B443" s="146"/>
      <c r="C443" s="146"/>
      <c r="D443" s="146"/>
      <c r="J443" s="148"/>
      <c r="K443" s="148"/>
    </row>
    <row r="444" spans="2:11">
      <c r="B444" s="146"/>
      <c r="C444" s="146"/>
      <c r="D444" s="146"/>
      <c r="J444" s="148"/>
      <c r="K444" s="148"/>
    </row>
    <row r="445" spans="2:11">
      <c r="B445" s="146"/>
      <c r="C445" s="146"/>
      <c r="D445" s="146"/>
      <c r="J445" s="148"/>
      <c r="K445" s="148"/>
    </row>
    <row r="446" spans="2:11">
      <c r="B446" s="146"/>
      <c r="C446" s="146"/>
      <c r="D446" s="146"/>
      <c r="J446" s="148"/>
      <c r="K446" s="148"/>
    </row>
    <row r="447" spans="2:11">
      <c r="B447" s="146"/>
      <c r="C447" s="146"/>
      <c r="D447" s="146"/>
      <c r="J447" s="148"/>
      <c r="K447" s="148"/>
    </row>
    <row r="448" spans="2:11">
      <c r="B448" s="146"/>
      <c r="C448" s="146"/>
      <c r="D448" s="146"/>
      <c r="J448" s="148"/>
      <c r="K448" s="148"/>
    </row>
    <row r="449" spans="2:11">
      <c r="B449" s="146"/>
      <c r="C449" s="146"/>
      <c r="D449" s="146"/>
      <c r="J449" s="148"/>
      <c r="K449" s="148"/>
    </row>
    <row r="450" spans="2:11">
      <c r="B450" s="146"/>
      <c r="C450" s="146"/>
      <c r="D450" s="146"/>
      <c r="J450" s="148"/>
      <c r="K450" s="148"/>
    </row>
    <row r="451" spans="2:11">
      <c r="B451" s="146"/>
      <c r="C451" s="146"/>
      <c r="D451" s="146"/>
      <c r="J451" s="148"/>
      <c r="K451" s="148"/>
    </row>
    <row r="452" spans="2:11">
      <c r="B452" s="146"/>
      <c r="C452" s="146"/>
      <c r="D452" s="146"/>
      <c r="J452" s="148"/>
      <c r="K452" s="148"/>
    </row>
    <row r="453" spans="2:11">
      <c r="B453" s="146"/>
      <c r="C453" s="146"/>
      <c r="D453" s="146"/>
      <c r="J453" s="148"/>
      <c r="K453" s="148"/>
    </row>
    <row r="454" spans="2:11">
      <c r="B454" s="146"/>
      <c r="C454" s="146"/>
      <c r="D454" s="146"/>
      <c r="J454" s="148"/>
      <c r="K454" s="148"/>
    </row>
    <row r="455" spans="2:11">
      <c r="B455" s="146"/>
      <c r="C455" s="146"/>
      <c r="D455" s="146"/>
      <c r="J455" s="148"/>
      <c r="K455" s="148"/>
    </row>
    <row r="456" spans="2:11">
      <c r="B456" s="146"/>
      <c r="C456" s="146"/>
      <c r="D456" s="146"/>
      <c r="J456" s="148"/>
      <c r="K456" s="148"/>
    </row>
    <row r="457" spans="2:11">
      <c r="B457" s="146"/>
      <c r="C457" s="146"/>
      <c r="D457" s="146"/>
      <c r="J457" s="148"/>
      <c r="K457" s="148"/>
    </row>
    <row r="458" spans="2:11">
      <c r="B458" s="146"/>
      <c r="C458" s="146"/>
      <c r="D458" s="146"/>
      <c r="J458" s="148"/>
      <c r="K458" s="148"/>
    </row>
    <row r="459" spans="2:11">
      <c r="B459" s="146"/>
      <c r="C459" s="146"/>
      <c r="D459" s="146"/>
      <c r="J459" s="148"/>
      <c r="K459" s="148"/>
    </row>
    <row r="460" spans="2:11">
      <c r="B460" s="146"/>
      <c r="C460" s="146"/>
      <c r="D460" s="146"/>
      <c r="J460" s="148"/>
      <c r="K460" s="148"/>
    </row>
    <row r="461" spans="2:11">
      <c r="B461" s="146"/>
      <c r="C461" s="146"/>
      <c r="D461" s="146"/>
      <c r="J461" s="148"/>
      <c r="K461" s="148"/>
    </row>
    <row r="462" spans="2:11">
      <c r="B462" s="146"/>
      <c r="C462" s="146"/>
      <c r="D462" s="146"/>
      <c r="J462" s="148"/>
      <c r="K462" s="148"/>
    </row>
    <row r="463" spans="2:11">
      <c r="B463" s="146"/>
      <c r="C463" s="146"/>
      <c r="D463" s="146"/>
      <c r="J463" s="148"/>
      <c r="K463" s="148"/>
    </row>
    <row r="464" spans="2:11">
      <c r="B464" s="146"/>
      <c r="C464" s="146"/>
      <c r="D464" s="146"/>
      <c r="J464" s="148"/>
      <c r="K464" s="148"/>
    </row>
    <row r="465" spans="2:11">
      <c r="B465" s="146"/>
      <c r="C465" s="146"/>
      <c r="D465" s="146"/>
      <c r="J465" s="148"/>
      <c r="K465" s="148"/>
    </row>
    <row r="466" spans="2:11">
      <c r="B466" s="146"/>
      <c r="C466" s="146"/>
      <c r="D466" s="146"/>
      <c r="J466" s="148"/>
      <c r="K466" s="148"/>
    </row>
    <row r="467" spans="2:11">
      <c r="B467" s="146"/>
      <c r="C467" s="146"/>
      <c r="D467" s="146"/>
      <c r="J467" s="148"/>
      <c r="K467" s="148"/>
    </row>
    <row r="468" spans="2:11">
      <c r="B468" s="146"/>
      <c r="C468" s="146"/>
      <c r="D468" s="146"/>
      <c r="J468" s="148"/>
      <c r="K468" s="148"/>
    </row>
    <row r="469" spans="2:11">
      <c r="B469" s="146"/>
      <c r="C469" s="146"/>
      <c r="D469" s="146"/>
      <c r="J469" s="148"/>
      <c r="K469" s="148"/>
    </row>
    <row r="470" spans="2:11">
      <c r="B470" s="146"/>
      <c r="C470" s="146"/>
      <c r="D470" s="146"/>
      <c r="J470" s="148"/>
      <c r="K470" s="148"/>
    </row>
    <row r="471" spans="2:11">
      <c r="B471" s="146"/>
      <c r="C471" s="146"/>
      <c r="D471" s="146"/>
      <c r="J471" s="148"/>
      <c r="K471" s="148"/>
    </row>
    <row r="472" spans="2:11">
      <c r="B472" s="146"/>
      <c r="C472" s="146"/>
      <c r="D472" s="146"/>
      <c r="J472" s="148"/>
      <c r="K472" s="148"/>
    </row>
    <row r="473" spans="2:11">
      <c r="B473" s="146"/>
      <c r="C473" s="146"/>
      <c r="D473" s="146"/>
      <c r="J473" s="148"/>
      <c r="K473" s="148"/>
    </row>
    <row r="474" spans="2:11">
      <c r="B474" s="146"/>
      <c r="C474" s="146"/>
      <c r="D474" s="146"/>
      <c r="J474" s="148"/>
      <c r="K474" s="148"/>
    </row>
    <row r="475" spans="2:11">
      <c r="B475" s="146"/>
      <c r="C475" s="146"/>
      <c r="D475" s="146"/>
      <c r="J475" s="148"/>
      <c r="K475" s="148"/>
    </row>
    <row r="476" spans="2:11">
      <c r="B476" s="146"/>
      <c r="C476" s="146"/>
      <c r="D476" s="146"/>
      <c r="J476" s="148"/>
      <c r="K476" s="148"/>
    </row>
    <row r="477" spans="2:11">
      <c r="B477" s="146"/>
      <c r="C477" s="146"/>
      <c r="D477" s="146"/>
      <c r="J477" s="148"/>
      <c r="K477" s="148"/>
    </row>
    <row r="478" spans="2:11">
      <c r="B478" s="146"/>
      <c r="C478" s="146"/>
      <c r="D478" s="146"/>
      <c r="J478" s="148"/>
      <c r="K478" s="148"/>
    </row>
    <row r="479" spans="2:11">
      <c r="B479" s="146"/>
      <c r="C479" s="146"/>
      <c r="D479" s="146"/>
      <c r="J479" s="148"/>
      <c r="K479" s="148"/>
    </row>
    <row r="480" spans="2:11">
      <c r="B480" s="146"/>
      <c r="C480" s="146"/>
      <c r="D480" s="146"/>
      <c r="J480" s="148"/>
      <c r="K480" s="148"/>
    </row>
    <row r="481" spans="2:11">
      <c r="B481" s="146"/>
      <c r="C481" s="146"/>
      <c r="D481" s="146"/>
      <c r="J481" s="148"/>
      <c r="K481" s="148"/>
    </row>
    <row r="482" spans="2:11">
      <c r="B482" s="146"/>
      <c r="C482" s="146"/>
      <c r="D482" s="146"/>
      <c r="J482" s="148"/>
      <c r="K482" s="148"/>
    </row>
    <row r="483" spans="2:11">
      <c r="B483" s="146"/>
      <c r="C483" s="146"/>
      <c r="D483" s="146"/>
      <c r="J483" s="148"/>
      <c r="K483" s="148"/>
    </row>
    <row r="484" spans="2:11">
      <c r="B484" s="146"/>
      <c r="C484" s="146"/>
      <c r="D484" s="146"/>
      <c r="J484" s="148"/>
      <c r="K484" s="148"/>
    </row>
    <row r="485" spans="2:11">
      <c r="B485" s="146"/>
      <c r="C485" s="146"/>
      <c r="D485" s="146"/>
      <c r="J485" s="148"/>
      <c r="K485" s="148"/>
    </row>
    <row r="486" spans="2:11">
      <c r="B486" s="146"/>
      <c r="C486" s="146"/>
      <c r="D486" s="146"/>
      <c r="J486" s="148"/>
      <c r="K486" s="148"/>
    </row>
    <row r="487" spans="2:11">
      <c r="B487" s="146"/>
      <c r="C487" s="146"/>
      <c r="D487" s="146"/>
      <c r="J487" s="148"/>
      <c r="K487" s="148"/>
    </row>
    <row r="488" spans="2:11">
      <c r="B488" s="146"/>
      <c r="C488" s="146"/>
      <c r="D488" s="146"/>
      <c r="J488" s="148"/>
      <c r="K488" s="148"/>
    </row>
    <row r="489" spans="2:11">
      <c r="B489" s="146"/>
      <c r="C489" s="146"/>
      <c r="D489" s="146"/>
      <c r="J489" s="148"/>
      <c r="K489" s="148"/>
    </row>
    <row r="490" spans="2:11">
      <c r="B490" s="146"/>
      <c r="C490" s="146"/>
      <c r="D490" s="146"/>
      <c r="J490" s="148"/>
      <c r="K490" s="148"/>
    </row>
    <row r="491" spans="2:11">
      <c r="B491" s="146"/>
      <c r="C491" s="146"/>
      <c r="D491" s="146"/>
      <c r="J491" s="148"/>
      <c r="K491" s="148"/>
    </row>
    <row r="492" spans="2:11">
      <c r="B492" s="146"/>
      <c r="C492" s="146"/>
      <c r="D492" s="146"/>
      <c r="J492" s="148"/>
      <c r="K492" s="148"/>
    </row>
    <row r="493" spans="2:11">
      <c r="B493" s="146"/>
      <c r="C493" s="146"/>
      <c r="D493" s="146"/>
      <c r="J493" s="148"/>
      <c r="K493" s="148"/>
    </row>
    <row r="494" spans="2:11">
      <c r="B494" s="146"/>
      <c r="C494" s="146"/>
      <c r="D494" s="146"/>
      <c r="J494" s="148"/>
      <c r="K494" s="148"/>
    </row>
    <row r="495" spans="2:11">
      <c r="B495" s="146"/>
      <c r="C495" s="146"/>
      <c r="D495" s="146"/>
      <c r="J495" s="148"/>
      <c r="K495" s="148"/>
    </row>
    <row r="496" spans="2:11">
      <c r="B496" s="146"/>
      <c r="C496" s="146"/>
      <c r="D496" s="146"/>
      <c r="J496" s="148"/>
      <c r="K496" s="148"/>
    </row>
    <row r="497" spans="2:11">
      <c r="B497" s="146"/>
      <c r="C497" s="146"/>
      <c r="D497" s="146"/>
      <c r="J497" s="148"/>
      <c r="K497" s="148"/>
    </row>
    <row r="498" spans="2:11">
      <c r="B498" s="146"/>
      <c r="C498" s="146"/>
      <c r="D498" s="146"/>
      <c r="J498" s="148"/>
      <c r="K498" s="148"/>
    </row>
    <row r="499" spans="2:11">
      <c r="B499" s="146"/>
      <c r="C499" s="146"/>
      <c r="D499" s="146"/>
      <c r="J499" s="148"/>
      <c r="K499" s="148"/>
    </row>
    <row r="500" spans="2:11">
      <c r="B500" s="146"/>
      <c r="C500" s="146"/>
      <c r="D500" s="146"/>
      <c r="J500" s="148"/>
      <c r="K500" s="148"/>
    </row>
    <row r="501" spans="2:11">
      <c r="B501" s="146"/>
      <c r="C501" s="146"/>
      <c r="D501" s="146"/>
      <c r="J501" s="148"/>
      <c r="K501" s="148"/>
    </row>
    <row r="502" spans="2:11">
      <c r="B502" s="146"/>
      <c r="C502" s="146"/>
      <c r="D502" s="146"/>
      <c r="J502" s="148"/>
      <c r="K502" s="148"/>
    </row>
    <row r="503" spans="2:11">
      <c r="B503" s="146"/>
      <c r="C503" s="146"/>
      <c r="D503" s="146"/>
      <c r="J503" s="148"/>
      <c r="K503" s="148"/>
    </row>
    <row r="504" spans="2:11">
      <c r="B504" s="146"/>
      <c r="C504" s="146"/>
      <c r="D504" s="146"/>
      <c r="J504" s="148"/>
      <c r="K504" s="148"/>
    </row>
    <row r="505" spans="2:11">
      <c r="B505" s="146"/>
      <c r="C505" s="146"/>
      <c r="D505" s="146"/>
      <c r="J505" s="148"/>
      <c r="K505" s="148"/>
    </row>
    <row r="506" spans="2:11">
      <c r="B506" s="146"/>
      <c r="C506" s="146"/>
      <c r="D506" s="146"/>
      <c r="J506" s="148"/>
      <c r="K506" s="148"/>
    </row>
    <row r="507" spans="2:11">
      <c r="B507" s="146"/>
      <c r="C507" s="146"/>
      <c r="D507" s="146"/>
      <c r="J507" s="148"/>
      <c r="K507" s="148"/>
    </row>
    <row r="508" spans="2:11">
      <c r="B508" s="146"/>
      <c r="C508" s="146"/>
      <c r="D508" s="146"/>
      <c r="J508" s="148"/>
      <c r="K508" s="148"/>
    </row>
    <row r="509" spans="2:11">
      <c r="B509" s="146"/>
      <c r="C509" s="146"/>
      <c r="D509" s="146"/>
      <c r="J509" s="148"/>
      <c r="K509" s="148"/>
    </row>
    <row r="510" spans="2:11">
      <c r="B510" s="146"/>
      <c r="C510" s="146"/>
      <c r="D510" s="146"/>
      <c r="J510" s="148"/>
      <c r="K510" s="148"/>
    </row>
    <row r="511" spans="2:11">
      <c r="B511" s="146"/>
      <c r="C511" s="146"/>
      <c r="D511" s="146"/>
      <c r="J511" s="148"/>
      <c r="K511" s="148"/>
    </row>
    <row r="512" spans="2:11">
      <c r="B512" s="146"/>
      <c r="C512" s="146"/>
      <c r="D512" s="146"/>
      <c r="J512" s="148"/>
      <c r="K512" s="148"/>
    </row>
    <row r="513" spans="2:11">
      <c r="B513" s="146"/>
      <c r="C513" s="146"/>
      <c r="D513" s="146"/>
      <c r="J513" s="148"/>
      <c r="K513" s="148"/>
    </row>
    <row r="514" spans="2:11">
      <c r="B514" s="146"/>
      <c r="C514" s="146"/>
      <c r="D514" s="146"/>
      <c r="J514" s="148"/>
      <c r="K514" s="148"/>
    </row>
    <row r="515" spans="2:11">
      <c r="B515" s="146"/>
      <c r="C515" s="146"/>
      <c r="D515" s="146"/>
      <c r="J515" s="148"/>
      <c r="K515" s="148"/>
    </row>
    <row r="516" spans="2:11">
      <c r="B516" s="146"/>
      <c r="C516" s="146"/>
      <c r="D516" s="146"/>
      <c r="J516" s="148"/>
      <c r="K516" s="148"/>
    </row>
    <row r="517" spans="2:11">
      <c r="B517" s="146"/>
      <c r="C517" s="146"/>
      <c r="D517" s="146"/>
      <c r="J517" s="148"/>
      <c r="K517" s="148"/>
    </row>
    <row r="518" spans="2:11">
      <c r="B518" s="146"/>
      <c r="C518" s="146"/>
      <c r="D518" s="146"/>
      <c r="J518" s="148"/>
      <c r="K518" s="148"/>
    </row>
    <row r="519" spans="2:11">
      <c r="B519" s="146"/>
      <c r="C519" s="146"/>
      <c r="D519" s="146"/>
      <c r="J519" s="148"/>
      <c r="K519" s="148"/>
    </row>
    <row r="520" spans="2:11">
      <c r="B520" s="146"/>
      <c r="C520" s="146"/>
      <c r="D520" s="146"/>
      <c r="J520" s="148"/>
      <c r="K520" s="148"/>
    </row>
    <row r="521" spans="2:11">
      <c r="B521" s="146"/>
      <c r="C521" s="146"/>
      <c r="D521" s="146"/>
      <c r="J521" s="148"/>
      <c r="K521" s="148"/>
    </row>
    <row r="522" spans="2:11">
      <c r="B522" s="146"/>
      <c r="C522" s="146"/>
      <c r="D522" s="146"/>
      <c r="J522" s="148"/>
      <c r="K522" s="148"/>
    </row>
    <row r="523" spans="2:11">
      <c r="B523" s="146"/>
      <c r="C523" s="146"/>
      <c r="D523" s="146"/>
      <c r="J523" s="148"/>
      <c r="K523" s="148"/>
    </row>
    <row r="524" spans="2:11">
      <c r="B524" s="146"/>
      <c r="C524" s="146"/>
      <c r="D524" s="146"/>
      <c r="J524" s="148"/>
      <c r="K524" s="148"/>
    </row>
    <row r="525" spans="2:11">
      <c r="B525" s="146"/>
      <c r="C525" s="146"/>
      <c r="D525" s="146"/>
      <c r="J525" s="148"/>
      <c r="K525" s="148"/>
    </row>
    <row r="526" spans="2:11">
      <c r="B526" s="146"/>
      <c r="C526" s="146"/>
      <c r="D526" s="146"/>
      <c r="J526" s="148"/>
      <c r="K526" s="148"/>
    </row>
    <row r="527" spans="2:11">
      <c r="B527" s="146"/>
      <c r="C527" s="146"/>
      <c r="D527" s="146"/>
      <c r="J527" s="148"/>
      <c r="K527" s="148"/>
    </row>
    <row r="528" spans="2:11">
      <c r="B528" s="146"/>
      <c r="C528" s="146"/>
      <c r="D528" s="146"/>
      <c r="J528" s="148"/>
      <c r="K528" s="148"/>
    </row>
    <row r="529" spans="2:11">
      <c r="B529" s="146"/>
      <c r="C529" s="146"/>
      <c r="D529" s="146"/>
      <c r="J529" s="148"/>
      <c r="K529" s="148"/>
    </row>
    <row r="530" spans="2:11">
      <c r="B530" s="146"/>
      <c r="C530" s="146"/>
      <c r="D530" s="146"/>
      <c r="J530" s="148"/>
      <c r="K530" s="148"/>
    </row>
    <row r="531" spans="2:11">
      <c r="B531" s="146"/>
      <c r="C531" s="146"/>
      <c r="D531" s="146"/>
      <c r="J531" s="148"/>
      <c r="K531" s="148"/>
    </row>
    <row r="532" spans="2:11">
      <c r="B532" s="146"/>
      <c r="C532" s="146"/>
      <c r="D532" s="146"/>
      <c r="J532" s="148"/>
      <c r="K532" s="148"/>
    </row>
    <row r="533" spans="2:11">
      <c r="B533" s="146"/>
      <c r="C533" s="146"/>
      <c r="D533" s="146"/>
      <c r="J533" s="148"/>
      <c r="K533" s="148"/>
    </row>
    <row r="534" spans="2:11">
      <c r="B534" s="146"/>
      <c r="C534" s="146"/>
      <c r="D534" s="146"/>
      <c r="J534" s="148"/>
      <c r="K534" s="148"/>
    </row>
    <row r="535" spans="2:11">
      <c r="B535" s="146"/>
      <c r="C535" s="146"/>
      <c r="D535" s="146"/>
      <c r="J535" s="148"/>
      <c r="K535" s="148"/>
    </row>
    <row r="536" spans="2:11">
      <c r="B536" s="146"/>
      <c r="C536" s="146"/>
      <c r="D536" s="146"/>
      <c r="J536" s="148"/>
      <c r="K536" s="148"/>
    </row>
    <row r="537" spans="2:11">
      <c r="B537" s="146"/>
      <c r="C537" s="146"/>
      <c r="D537" s="146"/>
      <c r="J537" s="148"/>
      <c r="K537" s="148"/>
    </row>
    <row r="538" spans="2:11">
      <c r="B538" s="146"/>
      <c r="C538" s="146"/>
      <c r="D538" s="146"/>
      <c r="J538" s="148"/>
      <c r="K538" s="148"/>
    </row>
    <row r="539" spans="2:11">
      <c r="B539" s="146"/>
      <c r="C539" s="146"/>
      <c r="D539" s="146"/>
      <c r="J539" s="148"/>
      <c r="K539" s="148"/>
    </row>
    <row r="540" spans="2:11">
      <c r="B540" s="146"/>
      <c r="C540" s="146"/>
      <c r="D540" s="146"/>
      <c r="J540" s="148"/>
      <c r="K540" s="148"/>
    </row>
    <row r="541" spans="2:11">
      <c r="B541" s="146"/>
      <c r="C541" s="146"/>
      <c r="D541" s="146"/>
      <c r="J541" s="148"/>
      <c r="K541" s="148"/>
    </row>
    <row r="542" spans="2:11">
      <c r="B542" s="146"/>
      <c r="C542" s="146"/>
      <c r="D542" s="146"/>
      <c r="J542" s="148"/>
      <c r="K542" s="148"/>
    </row>
    <row r="543" spans="2:11">
      <c r="B543" s="146"/>
      <c r="C543" s="146"/>
      <c r="D543" s="146"/>
      <c r="J543" s="148"/>
      <c r="K543" s="148"/>
    </row>
    <row r="544" spans="2:11">
      <c r="B544" s="146"/>
      <c r="C544" s="146"/>
      <c r="D544" s="146"/>
      <c r="J544" s="148"/>
      <c r="K544" s="148"/>
    </row>
    <row r="545" spans="2:11">
      <c r="B545" s="146"/>
      <c r="C545" s="146"/>
      <c r="D545" s="146"/>
      <c r="J545" s="148"/>
      <c r="K545" s="148"/>
    </row>
    <row r="546" spans="2:11">
      <c r="B546" s="146"/>
      <c r="C546" s="146"/>
      <c r="D546" s="146"/>
      <c r="J546" s="148"/>
      <c r="K546" s="148"/>
    </row>
    <row r="547" spans="2:11">
      <c r="B547" s="146"/>
      <c r="C547" s="146"/>
      <c r="D547" s="146"/>
      <c r="J547" s="148"/>
      <c r="K547" s="148"/>
    </row>
    <row r="548" spans="2:11">
      <c r="B548" s="146"/>
      <c r="C548" s="146"/>
      <c r="D548" s="146"/>
      <c r="J548" s="148"/>
      <c r="K548" s="148"/>
    </row>
    <row r="549" spans="2:11">
      <c r="B549" s="146"/>
      <c r="C549" s="146"/>
      <c r="D549" s="146"/>
      <c r="J549" s="148"/>
      <c r="K549" s="148"/>
    </row>
    <row r="550" spans="2:11">
      <c r="B550" s="146"/>
      <c r="C550" s="146"/>
      <c r="D550" s="146"/>
      <c r="J550" s="148"/>
      <c r="K550" s="148"/>
    </row>
    <row r="551" spans="2:11">
      <c r="B551" s="146"/>
      <c r="C551" s="146"/>
      <c r="D551" s="146"/>
      <c r="J551" s="148"/>
      <c r="K551" s="148"/>
    </row>
    <row r="552" spans="2:11">
      <c r="B552" s="146"/>
      <c r="C552" s="146"/>
      <c r="D552" s="146"/>
      <c r="J552" s="148"/>
      <c r="K552" s="148"/>
    </row>
    <row r="553" spans="2:11">
      <c r="B553" s="146"/>
      <c r="C553" s="146"/>
      <c r="D553" s="146"/>
      <c r="J553" s="148"/>
      <c r="K553" s="148"/>
    </row>
    <row r="554" spans="2:11">
      <c r="B554" s="146"/>
      <c r="C554" s="146"/>
      <c r="D554" s="146"/>
      <c r="J554" s="148"/>
      <c r="K554" s="148"/>
    </row>
    <row r="555" spans="2:11">
      <c r="B555" s="146"/>
      <c r="C555" s="146"/>
      <c r="D555" s="146"/>
      <c r="J555" s="148"/>
      <c r="K555" s="148"/>
    </row>
    <row r="556" spans="2:11">
      <c r="B556" s="146"/>
      <c r="C556" s="146"/>
      <c r="D556" s="146"/>
      <c r="J556" s="148"/>
      <c r="K556" s="148"/>
    </row>
    <row r="557" spans="2:11">
      <c r="B557" s="146"/>
      <c r="C557" s="146"/>
      <c r="D557" s="146"/>
      <c r="J557" s="148"/>
      <c r="K557" s="148"/>
    </row>
    <row r="558" spans="2:11">
      <c r="B558" s="146"/>
      <c r="C558" s="146"/>
      <c r="D558" s="146"/>
      <c r="J558" s="148"/>
      <c r="K558" s="148"/>
    </row>
    <row r="559" spans="2:11">
      <c r="B559" s="146"/>
      <c r="C559" s="146"/>
      <c r="D559" s="146"/>
      <c r="J559" s="148"/>
      <c r="K559" s="148"/>
    </row>
    <row r="560" spans="2:11">
      <c r="B560" s="146"/>
      <c r="C560" s="146"/>
      <c r="D560" s="146"/>
      <c r="J560" s="148"/>
      <c r="K560" s="148"/>
    </row>
    <row r="561" spans="2:11">
      <c r="B561" s="146"/>
      <c r="C561" s="146"/>
      <c r="D561" s="146"/>
      <c r="J561" s="148"/>
      <c r="K561" s="148"/>
    </row>
    <row r="562" spans="2:11">
      <c r="B562" s="146"/>
      <c r="C562" s="146"/>
      <c r="D562" s="146"/>
      <c r="J562" s="148"/>
      <c r="K562" s="148"/>
    </row>
    <row r="563" spans="2:11">
      <c r="B563" s="146"/>
      <c r="C563" s="146"/>
      <c r="D563" s="146"/>
      <c r="J563" s="148"/>
      <c r="K563" s="148"/>
    </row>
    <row r="564" spans="2:11">
      <c r="B564" s="146"/>
      <c r="C564" s="146"/>
      <c r="D564" s="146"/>
      <c r="J564" s="148"/>
      <c r="K564" s="148"/>
    </row>
    <row r="565" spans="2:11">
      <c r="B565" s="146"/>
      <c r="C565" s="146"/>
      <c r="D565" s="146"/>
      <c r="J565" s="148"/>
      <c r="K565" s="148"/>
    </row>
    <row r="566" spans="2:11">
      <c r="B566" s="146"/>
      <c r="C566" s="146"/>
      <c r="D566" s="146"/>
      <c r="J566" s="148"/>
      <c r="K566" s="148"/>
    </row>
    <row r="567" spans="2:11">
      <c r="B567" s="146"/>
      <c r="C567" s="146"/>
      <c r="D567" s="146"/>
      <c r="J567" s="148"/>
      <c r="K567" s="148"/>
    </row>
    <row r="568" spans="2:11">
      <c r="B568" s="146"/>
      <c r="C568" s="146"/>
      <c r="D568" s="146"/>
      <c r="J568" s="148"/>
      <c r="K568" s="148"/>
    </row>
    <row r="569" spans="2:11">
      <c r="B569" s="146"/>
      <c r="C569" s="146"/>
      <c r="D569" s="146"/>
      <c r="J569" s="148"/>
      <c r="K569" s="148"/>
    </row>
    <row r="570" spans="2:11">
      <c r="B570" s="146"/>
      <c r="C570" s="146"/>
      <c r="D570" s="146"/>
      <c r="J570" s="148"/>
      <c r="K570" s="148"/>
    </row>
    <row r="571" spans="2:11">
      <c r="B571" s="146"/>
      <c r="C571" s="146"/>
      <c r="D571" s="146"/>
      <c r="J571" s="148"/>
      <c r="K571" s="148"/>
    </row>
    <row r="572" spans="2:11">
      <c r="B572" s="146"/>
      <c r="C572" s="146"/>
      <c r="D572" s="146"/>
      <c r="J572" s="148"/>
      <c r="K572" s="148"/>
    </row>
    <row r="573" spans="2:11">
      <c r="B573" s="146"/>
      <c r="C573" s="146"/>
      <c r="D573" s="146"/>
      <c r="J573" s="148"/>
      <c r="K573" s="148"/>
    </row>
    <row r="574" spans="2:11">
      <c r="B574" s="146"/>
      <c r="C574" s="146"/>
      <c r="D574" s="146"/>
      <c r="J574" s="148"/>
      <c r="K574" s="148"/>
    </row>
    <row r="575" spans="2:11">
      <c r="B575" s="146"/>
      <c r="C575" s="146"/>
      <c r="D575" s="146"/>
      <c r="J575" s="148"/>
      <c r="K575" s="148"/>
    </row>
    <row r="576" spans="2:11">
      <c r="B576" s="146"/>
      <c r="C576" s="146"/>
      <c r="D576" s="146"/>
      <c r="J576" s="148"/>
      <c r="K576" s="148"/>
    </row>
    <row r="577" spans="2:11">
      <c r="B577" s="146"/>
      <c r="C577" s="146"/>
      <c r="D577" s="146"/>
      <c r="J577" s="148"/>
      <c r="K577" s="148"/>
    </row>
    <row r="578" spans="2:11">
      <c r="B578" s="146"/>
      <c r="C578" s="146"/>
      <c r="D578" s="146"/>
      <c r="J578" s="148"/>
      <c r="K578" s="148"/>
    </row>
    <row r="579" spans="2:11">
      <c r="B579" s="146"/>
      <c r="C579" s="146"/>
      <c r="D579" s="146"/>
      <c r="J579" s="148"/>
      <c r="K579" s="148"/>
    </row>
    <row r="580" spans="2:11">
      <c r="B580" s="146"/>
      <c r="C580" s="146"/>
      <c r="D580" s="146"/>
      <c r="J580" s="148"/>
      <c r="K580" s="148"/>
    </row>
    <row r="581" spans="2:11">
      <c r="B581" s="146"/>
      <c r="C581" s="146"/>
      <c r="D581" s="146"/>
      <c r="J581" s="148"/>
      <c r="K581" s="148"/>
    </row>
    <row r="582" spans="2:11">
      <c r="B582" s="146"/>
      <c r="C582" s="146"/>
      <c r="D582" s="146"/>
      <c r="J582" s="148"/>
      <c r="K582" s="148"/>
    </row>
    <row r="583" spans="2:11">
      <c r="B583" s="146"/>
      <c r="C583" s="146"/>
      <c r="D583" s="146"/>
      <c r="J583" s="148"/>
      <c r="K583" s="148"/>
    </row>
    <row r="584" spans="2:11">
      <c r="B584" s="146"/>
      <c r="C584" s="146"/>
      <c r="D584" s="146"/>
      <c r="J584" s="148"/>
      <c r="K584" s="148"/>
    </row>
    <row r="585" spans="2:11">
      <c r="B585" s="146"/>
      <c r="C585" s="146"/>
      <c r="D585" s="146"/>
      <c r="J585" s="148"/>
      <c r="K585" s="148"/>
    </row>
    <row r="586" spans="2:11">
      <c r="B586" s="146"/>
      <c r="C586" s="146"/>
      <c r="D586" s="146"/>
      <c r="J586" s="148"/>
      <c r="K586" s="148"/>
    </row>
    <row r="587" spans="2:11">
      <c r="B587" s="146"/>
      <c r="C587" s="146"/>
      <c r="D587" s="146"/>
      <c r="J587" s="148"/>
      <c r="K587" s="148"/>
    </row>
    <row r="588" spans="2:11">
      <c r="B588" s="146"/>
      <c r="C588" s="146"/>
      <c r="D588" s="146"/>
      <c r="J588" s="148"/>
      <c r="K588" s="148"/>
    </row>
    <row r="589" spans="2:11">
      <c r="B589" s="146"/>
      <c r="C589" s="146"/>
      <c r="D589" s="146"/>
      <c r="J589" s="148"/>
      <c r="K589" s="148"/>
    </row>
    <row r="590" spans="2:11">
      <c r="B590" s="146"/>
      <c r="C590" s="146"/>
      <c r="D590" s="146"/>
      <c r="J590" s="148"/>
      <c r="K590" s="148"/>
    </row>
    <row r="591" spans="2:11">
      <c r="B591" s="146"/>
      <c r="C591" s="146"/>
      <c r="D591" s="146"/>
      <c r="J591" s="148"/>
      <c r="K591" s="148"/>
    </row>
    <row r="592" spans="2:11">
      <c r="B592" s="146"/>
      <c r="C592" s="146"/>
      <c r="D592" s="146"/>
      <c r="J592" s="148"/>
      <c r="K592" s="148"/>
    </row>
    <row r="593" spans="2:11">
      <c r="B593" s="146"/>
      <c r="C593" s="146"/>
      <c r="D593" s="146"/>
      <c r="J593" s="148"/>
      <c r="K593" s="148"/>
    </row>
    <row r="594" spans="2:11">
      <c r="B594" s="146"/>
      <c r="C594" s="146"/>
      <c r="D594" s="146"/>
      <c r="J594" s="148"/>
      <c r="K594" s="148"/>
    </row>
    <row r="595" spans="2:11">
      <c r="B595" s="146"/>
      <c r="C595" s="146"/>
      <c r="D595" s="146"/>
      <c r="J595" s="148"/>
      <c r="K595" s="148"/>
    </row>
    <row r="596" spans="2:11">
      <c r="B596" s="146"/>
      <c r="C596" s="146"/>
      <c r="D596" s="146"/>
      <c r="J596" s="148"/>
      <c r="K596" s="148"/>
    </row>
    <row r="597" spans="2:11">
      <c r="B597" s="146"/>
      <c r="C597" s="146"/>
      <c r="D597" s="146"/>
      <c r="J597" s="148"/>
      <c r="K597" s="148"/>
    </row>
    <row r="598" spans="2:11">
      <c r="B598" s="146"/>
      <c r="C598" s="146"/>
      <c r="D598" s="146"/>
      <c r="J598" s="148"/>
      <c r="K598" s="148"/>
    </row>
    <row r="599" spans="2:11">
      <c r="B599" s="146"/>
      <c r="C599" s="146"/>
      <c r="D599" s="146"/>
      <c r="J599" s="148"/>
      <c r="K599" s="148"/>
    </row>
    <row r="600" spans="2:11">
      <c r="B600" s="146"/>
      <c r="C600" s="146"/>
      <c r="D600" s="146"/>
      <c r="J600" s="148"/>
      <c r="K600" s="148"/>
    </row>
    <row r="601" spans="2:11">
      <c r="B601" s="146"/>
      <c r="C601" s="146"/>
      <c r="D601" s="146"/>
      <c r="J601" s="148"/>
      <c r="K601" s="148"/>
    </row>
    <row r="602" spans="2:11">
      <c r="B602" s="146"/>
      <c r="C602" s="146"/>
      <c r="D602" s="146"/>
      <c r="J602" s="148"/>
      <c r="K602" s="148"/>
    </row>
    <row r="603" spans="2:11">
      <c r="B603" s="146"/>
      <c r="C603" s="146"/>
      <c r="D603" s="146"/>
      <c r="J603" s="148"/>
      <c r="K603" s="148"/>
    </row>
    <row r="604" spans="2:11">
      <c r="B604" s="146"/>
      <c r="C604" s="146"/>
      <c r="D604" s="146"/>
      <c r="J604" s="148"/>
      <c r="K604" s="148"/>
    </row>
    <row r="605" spans="2:11">
      <c r="B605" s="146"/>
      <c r="C605" s="146"/>
      <c r="D605" s="146"/>
      <c r="J605" s="148"/>
      <c r="K605" s="148"/>
    </row>
    <row r="606" spans="2:11">
      <c r="B606" s="146"/>
      <c r="C606" s="146"/>
      <c r="D606" s="146"/>
      <c r="J606" s="148"/>
      <c r="K606" s="148"/>
    </row>
    <row r="607" spans="2:11">
      <c r="B607" s="146"/>
      <c r="C607" s="146"/>
      <c r="D607" s="146"/>
      <c r="J607" s="148"/>
      <c r="K607" s="148"/>
    </row>
    <row r="608" spans="2:11">
      <c r="B608" s="146"/>
      <c r="C608" s="146"/>
      <c r="D608" s="146"/>
      <c r="J608" s="148"/>
      <c r="K608" s="148"/>
    </row>
    <row r="609" spans="2:11">
      <c r="B609" s="146"/>
      <c r="C609" s="146"/>
      <c r="D609" s="146"/>
      <c r="J609" s="148"/>
      <c r="K609" s="148"/>
    </row>
    <row r="610" spans="2:11">
      <c r="B610" s="146"/>
      <c r="C610" s="146"/>
      <c r="D610" s="146"/>
      <c r="J610" s="148"/>
      <c r="K610" s="148"/>
    </row>
    <row r="611" spans="2:11">
      <c r="B611" s="146"/>
      <c r="C611" s="146"/>
      <c r="D611" s="146"/>
      <c r="J611" s="148"/>
      <c r="K611" s="148"/>
    </row>
    <row r="612" spans="2:11">
      <c r="B612" s="146"/>
      <c r="C612" s="146"/>
      <c r="D612" s="146"/>
      <c r="J612" s="148"/>
      <c r="K612" s="148"/>
    </row>
    <row r="613" spans="2:11">
      <c r="B613" s="146"/>
      <c r="C613" s="146"/>
      <c r="D613" s="146"/>
      <c r="J613" s="148"/>
      <c r="K613" s="148"/>
    </row>
    <row r="614" spans="2:11">
      <c r="B614" s="146"/>
      <c r="C614" s="146"/>
      <c r="D614" s="146"/>
      <c r="J614" s="148"/>
      <c r="K614" s="148"/>
    </row>
    <row r="615" spans="2:11">
      <c r="B615" s="146"/>
      <c r="C615" s="146"/>
      <c r="D615" s="146"/>
      <c r="J615" s="148"/>
      <c r="K615" s="148"/>
    </row>
    <row r="616" spans="2:11">
      <c r="B616" s="146"/>
      <c r="C616" s="146"/>
      <c r="D616" s="146"/>
      <c r="J616" s="148"/>
      <c r="K616" s="148"/>
    </row>
    <row r="617" spans="2:11">
      <c r="B617" s="146"/>
      <c r="C617" s="146"/>
      <c r="D617" s="146"/>
      <c r="J617" s="148"/>
      <c r="K617" s="148"/>
    </row>
    <row r="618" spans="2:11">
      <c r="B618" s="146"/>
      <c r="C618" s="146"/>
      <c r="D618" s="146"/>
      <c r="J618" s="148"/>
      <c r="K618" s="148"/>
    </row>
    <row r="619" spans="2:11">
      <c r="B619" s="146"/>
      <c r="C619" s="146"/>
      <c r="D619" s="146"/>
      <c r="J619" s="148"/>
      <c r="K619" s="148"/>
    </row>
    <row r="620" spans="2:11">
      <c r="B620" s="146"/>
      <c r="C620" s="146"/>
      <c r="D620" s="146"/>
      <c r="J620" s="148"/>
      <c r="K620" s="148"/>
    </row>
    <row r="621" spans="2:11">
      <c r="B621" s="146"/>
      <c r="C621" s="146"/>
      <c r="D621" s="146"/>
      <c r="J621" s="148"/>
      <c r="K621" s="148"/>
    </row>
    <row r="622" spans="2:11">
      <c r="B622" s="146"/>
      <c r="C622" s="146"/>
      <c r="D622" s="146"/>
      <c r="J622" s="148"/>
      <c r="K622" s="148"/>
    </row>
    <row r="623" spans="2:11">
      <c r="B623" s="146"/>
      <c r="C623" s="146"/>
      <c r="D623" s="146"/>
      <c r="J623" s="148"/>
      <c r="K623" s="148"/>
    </row>
    <row r="624" spans="2:11">
      <c r="B624" s="146"/>
      <c r="C624" s="146"/>
      <c r="D624" s="146"/>
      <c r="J624" s="148"/>
      <c r="K624" s="148"/>
    </row>
    <row r="625" spans="2:11">
      <c r="B625" s="146"/>
      <c r="C625" s="146"/>
      <c r="D625" s="146"/>
      <c r="J625" s="148"/>
      <c r="K625" s="148"/>
    </row>
    <row r="626" spans="2:11">
      <c r="B626" s="146"/>
      <c r="C626" s="146"/>
      <c r="D626" s="146"/>
      <c r="J626" s="148"/>
      <c r="K626" s="148"/>
    </row>
    <row r="627" spans="2:11">
      <c r="B627" s="146"/>
      <c r="C627" s="146"/>
      <c r="D627" s="146"/>
      <c r="J627" s="148"/>
      <c r="K627" s="148"/>
    </row>
    <row r="628" spans="2:11">
      <c r="B628" s="146"/>
      <c r="C628" s="146"/>
      <c r="D628" s="146"/>
      <c r="J628" s="148"/>
      <c r="K628" s="148"/>
    </row>
    <row r="629" spans="2:11">
      <c r="B629" s="146"/>
      <c r="C629" s="146"/>
      <c r="D629" s="146"/>
      <c r="J629" s="148"/>
      <c r="K629" s="148"/>
    </row>
    <row r="630" spans="2:11">
      <c r="B630" s="146"/>
      <c r="C630" s="146"/>
      <c r="D630" s="146"/>
      <c r="J630" s="148"/>
      <c r="K630" s="148"/>
    </row>
    <row r="631" spans="2:11">
      <c r="B631" s="146"/>
      <c r="C631" s="146"/>
      <c r="D631" s="146"/>
      <c r="J631" s="148"/>
      <c r="K631" s="148"/>
    </row>
    <row r="632" spans="2:11">
      <c r="B632" s="146"/>
      <c r="C632" s="146"/>
      <c r="D632" s="146"/>
      <c r="J632" s="148"/>
      <c r="K632" s="148"/>
    </row>
    <row r="633" spans="2:11">
      <c r="B633" s="146"/>
      <c r="C633" s="146"/>
      <c r="D633" s="146"/>
      <c r="J633" s="148"/>
      <c r="K633" s="148"/>
    </row>
    <row r="634" spans="2:11">
      <c r="B634" s="146"/>
      <c r="C634" s="146"/>
      <c r="D634" s="146"/>
      <c r="J634" s="148"/>
      <c r="K634" s="148"/>
    </row>
    <row r="635" spans="2:11">
      <c r="B635" s="146"/>
      <c r="C635" s="146"/>
      <c r="D635" s="146"/>
      <c r="J635" s="148"/>
      <c r="K635" s="148"/>
    </row>
    <row r="636" spans="2:11">
      <c r="B636" s="146"/>
      <c r="C636" s="146"/>
      <c r="D636" s="146"/>
      <c r="J636" s="148"/>
      <c r="K636" s="148"/>
    </row>
    <row r="637" spans="2:11">
      <c r="B637" s="146"/>
      <c r="C637" s="146"/>
      <c r="D637" s="146"/>
      <c r="J637" s="148"/>
      <c r="K637" s="148"/>
    </row>
    <row r="638" spans="2:11">
      <c r="B638" s="146"/>
      <c r="C638" s="146"/>
      <c r="D638" s="146"/>
      <c r="J638" s="148"/>
      <c r="K638" s="148"/>
    </row>
    <row r="639" spans="2:11">
      <c r="B639" s="146"/>
      <c r="C639" s="146"/>
      <c r="D639" s="146"/>
      <c r="J639" s="148"/>
      <c r="K639" s="148"/>
    </row>
    <row r="640" spans="2:11">
      <c r="B640" s="146"/>
      <c r="C640" s="146"/>
      <c r="D640" s="146"/>
      <c r="J640" s="148"/>
      <c r="K640" s="148"/>
    </row>
    <row r="641" spans="2:11">
      <c r="B641" s="146"/>
      <c r="C641" s="146"/>
      <c r="D641" s="146"/>
      <c r="J641" s="148"/>
      <c r="K641" s="148"/>
    </row>
    <row r="642" spans="2:11">
      <c r="B642" s="146"/>
      <c r="C642" s="146"/>
      <c r="D642" s="146"/>
      <c r="J642" s="148"/>
      <c r="K642" s="148"/>
    </row>
    <row r="643" spans="2:11">
      <c r="B643" s="146"/>
      <c r="C643" s="146"/>
      <c r="D643" s="146"/>
      <c r="J643" s="148"/>
      <c r="K643" s="148"/>
    </row>
    <row r="644" spans="2:11">
      <c r="B644" s="146"/>
      <c r="C644" s="146"/>
      <c r="D644" s="146"/>
      <c r="J644" s="148"/>
      <c r="K644" s="148"/>
    </row>
    <row r="645" spans="2:11">
      <c r="B645" s="146"/>
      <c r="C645" s="146"/>
      <c r="D645" s="146"/>
      <c r="J645" s="148"/>
      <c r="K645" s="148"/>
    </row>
    <row r="646" spans="2:11">
      <c r="B646" s="146"/>
      <c r="C646" s="146"/>
      <c r="D646" s="146"/>
      <c r="J646" s="148"/>
      <c r="K646" s="148"/>
    </row>
    <row r="647" spans="2:11">
      <c r="B647" s="146"/>
      <c r="C647" s="146"/>
      <c r="D647" s="146"/>
      <c r="J647" s="148"/>
      <c r="K647" s="148"/>
    </row>
    <row r="648" spans="2:11">
      <c r="B648" s="146"/>
      <c r="C648" s="146"/>
      <c r="D648" s="146"/>
      <c r="J648" s="148"/>
      <c r="K648" s="148"/>
    </row>
    <row r="649" spans="2:11">
      <c r="B649" s="146"/>
      <c r="C649" s="146"/>
      <c r="D649" s="146"/>
      <c r="J649" s="148"/>
      <c r="K649" s="148"/>
    </row>
    <row r="650" spans="2:11">
      <c r="B650" s="146"/>
      <c r="C650" s="146"/>
      <c r="D650" s="146"/>
      <c r="J650" s="148"/>
      <c r="K650" s="148"/>
    </row>
    <row r="651" spans="2:11">
      <c r="B651" s="146"/>
      <c r="C651" s="146"/>
      <c r="D651" s="146"/>
      <c r="J651" s="148"/>
      <c r="K651" s="148"/>
    </row>
    <row r="652" spans="2:11">
      <c r="B652" s="146"/>
      <c r="C652" s="146"/>
      <c r="D652" s="146"/>
      <c r="J652" s="148"/>
      <c r="K652" s="148"/>
    </row>
    <row r="653" spans="2:11">
      <c r="B653" s="146"/>
      <c r="C653" s="146"/>
      <c r="D653" s="146"/>
      <c r="J653" s="148"/>
      <c r="K653" s="148"/>
    </row>
    <row r="654" spans="2:11">
      <c r="B654" s="146"/>
      <c r="C654" s="146"/>
      <c r="D654" s="146"/>
      <c r="J654" s="148"/>
      <c r="K654" s="148"/>
    </row>
    <row r="655" spans="2:11">
      <c r="B655" s="146"/>
      <c r="C655" s="146"/>
      <c r="D655" s="146"/>
      <c r="J655" s="148"/>
      <c r="K655" s="148"/>
    </row>
    <row r="656" spans="2:11">
      <c r="B656" s="146"/>
      <c r="C656" s="146"/>
      <c r="D656" s="146"/>
      <c r="J656" s="148"/>
      <c r="K656" s="148"/>
    </row>
    <row r="657" spans="2:11">
      <c r="B657" s="146"/>
      <c r="C657" s="146"/>
      <c r="D657" s="146"/>
      <c r="J657" s="148"/>
      <c r="K657" s="148"/>
    </row>
    <row r="658" spans="2:11">
      <c r="B658" s="146"/>
      <c r="C658" s="146"/>
      <c r="D658" s="146"/>
      <c r="J658" s="148"/>
      <c r="K658" s="148"/>
    </row>
    <row r="659" spans="2:11">
      <c r="B659" s="146"/>
      <c r="C659" s="146"/>
      <c r="D659" s="146"/>
      <c r="J659" s="148"/>
      <c r="K659" s="148"/>
    </row>
    <row r="660" spans="2:11">
      <c r="B660" s="146"/>
      <c r="C660" s="146"/>
      <c r="D660" s="146"/>
      <c r="J660" s="148"/>
      <c r="K660" s="148"/>
    </row>
    <row r="661" spans="2:11">
      <c r="B661" s="146"/>
      <c r="C661" s="146"/>
      <c r="D661" s="146"/>
      <c r="J661" s="148"/>
      <c r="K661" s="148"/>
    </row>
    <row r="662" spans="2:11">
      <c r="B662" s="146"/>
      <c r="C662" s="146"/>
      <c r="D662" s="146"/>
      <c r="J662" s="148"/>
      <c r="K662" s="148"/>
    </row>
    <row r="663" spans="2:11">
      <c r="B663" s="146"/>
      <c r="C663" s="146"/>
      <c r="D663" s="146"/>
      <c r="J663" s="148"/>
      <c r="K663" s="148"/>
    </row>
    <row r="664" spans="2:11">
      <c r="B664" s="146"/>
      <c r="C664" s="146"/>
      <c r="D664" s="146"/>
      <c r="J664" s="148"/>
      <c r="K664" s="148"/>
    </row>
    <row r="665" spans="2:11">
      <c r="B665" s="146"/>
      <c r="C665" s="146"/>
      <c r="D665" s="146"/>
      <c r="J665" s="148"/>
      <c r="K665" s="148"/>
    </row>
    <row r="666" spans="2:11">
      <c r="B666" s="146"/>
      <c r="C666" s="146"/>
      <c r="D666" s="146"/>
      <c r="J666" s="148"/>
      <c r="K666" s="148"/>
    </row>
    <row r="667" spans="2:11">
      <c r="B667" s="146"/>
      <c r="C667" s="146"/>
      <c r="D667" s="146"/>
      <c r="J667" s="148"/>
      <c r="K667" s="148"/>
    </row>
    <row r="668" spans="2:11">
      <c r="B668" s="146"/>
      <c r="C668" s="146"/>
      <c r="D668" s="146"/>
      <c r="J668" s="148"/>
      <c r="K668" s="148"/>
    </row>
    <row r="669" spans="2:11">
      <c r="B669" s="146"/>
      <c r="C669" s="146"/>
      <c r="D669" s="146"/>
      <c r="J669" s="148"/>
      <c r="K669" s="148"/>
    </row>
    <row r="670" spans="2:11">
      <c r="B670" s="146"/>
      <c r="C670" s="146"/>
      <c r="D670" s="146"/>
      <c r="J670" s="148"/>
      <c r="K670" s="148"/>
    </row>
    <row r="671" spans="2:11">
      <c r="B671" s="146"/>
      <c r="C671" s="146"/>
      <c r="D671" s="146"/>
      <c r="J671" s="148"/>
      <c r="K671" s="148"/>
    </row>
    <row r="672" spans="2:11">
      <c r="B672" s="146"/>
      <c r="C672" s="146"/>
      <c r="D672" s="146"/>
      <c r="J672" s="148"/>
      <c r="K672" s="148"/>
    </row>
    <row r="673" spans="2:11">
      <c r="B673" s="146"/>
      <c r="C673" s="146"/>
      <c r="D673" s="146"/>
      <c r="J673" s="148"/>
      <c r="K673" s="148"/>
    </row>
    <row r="674" spans="2:11">
      <c r="B674" s="146"/>
      <c r="C674" s="146"/>
      <c r="D674" s="146"/>
      <c r="J674" s="148"/>
      <c r="K674" s="148"/>
    </row>
    <row r="675" spans="2:11">
      <c r="B675" s="146"/>
      <c r="C675" s="146"/>
      <c r="D675" s="146"/>
      <c r="J675" s="148"/>
      <c r="K675" s="148"/>
    </row>
    <row r="676" spans="2:11">
      <c r="B676" s="146"/>
      <c r="C676" s="146"/>
      <c r="D676" s="146"/>
      <c r="J676" s="148"/>
      <c r="K676" s="148"/>
    </row>
    <row r="677" spans="2:11">
      <c r="B677" s="146"/>
      <c r="C677" s="146"/>
      <c r="D677" s="146"/>
      <c r="J677" s="148"/>
      <c r="K677" s="148"/>
    </row>
    <row r="678" spans="2:11">
      <c r="B678" s="146"/>
      <c r="C678" s="146"/>
      <c r="D678" s="146"/>
      <c r="J678" s="148"/>
      <c r="K678" s="148"/>
    </row>
    <row r="679" spans="2:11">
      <c r="B679" s="146"/>
      <c r="C679" s="146"/>
      <c r="D679" s="146"/>
      <c r="J679" s="148"/>
      <c r="K679" s="148"/>
    </row>
    <row r="680" spans="2:11">
      <c r="B680" s="146"/>
      <c r="C680" s="146"/>
      <c r="D680" s="146"/>
      <c r="J680" s="148"/>
      <c r="K680" s="148"/>
    </row>
    <row r="681" spans="2:11">
      <c r="B681" s="146"/>
      <c r="C681" s="146"/>
      <c r="D681" s="146"/>
      <c r="J681" s="148"/>
      <c r="K681" s="148"/>
    </row>
    <row r="682" spans="2:11">
      <c r="B682" s="146"/>
      <c r="C682" s="146"/>
      <c r="D682" s="146"/>
      <c r="J682" s="148"/>
      <c r="K682" s="148"/>
    </row>
    <row r="683" spans="2:11">
      <c r="B683" s="146"/>
      <c r="C683" s="146"/>
      <c r="D683" s="146"/>
      <c r="J683" s="148"/>
      <c r="K683" s="148"/>
    </row>
    <row r="684" spans="2:11">
      <c r="B684" s="146"/>
      <c r="C684" s="146"/>
      <c r="D684" s="146"/>
      <c r="J684" s="148"/>
      <c r="K684" s="148"/>
    </row>
    <row r="685" spans="2:11">
      <c r="B685" s="146"/>
      <c r="C685" s="146"/>
      <c r="D685" s="146"/>
      <c r="J685" s="148"/>
      <c r="K685" s="148"/>
    </row>
    <row r="686" spans="2:11">
      <c r="B686" s="146"/>
      <c r="C686" s="146"/>
      <c r="D686" s="146"/>
      <c r="J686" s="148"/>
      <c r="K686" s="148"/>
    </row>
    <row r="687" spans="2:11">
      <c r="B687" s="146"/>
      <c r="C687" s="146"/>
      <c r="D687" s="146"/>
      <c r="J687" s="148"/>
      <c r="K687" s="148"/>
    </row>
    <row r="688" spans="2:11">
      <c r="B688" s="146"/>
      <c r="C688" s="146"/>
      <c r="D688" s="146"/>
      <c r="J688" s="148"/>
      <c r="K688" s="148"/>
    </row>
    <row r="689" spans="2:11">
      <c r="B689" s="146"/>
      <c r="C689" s="146"/>
      <c r="D689" s="146"/>
      <c r="J689" s="148"/>
      <c r="K689" s="148"/>
    </row>
    <row r="690" spans="2:11">
      <c r="B690" s="146"/>
      <c r="C690" s="146"/>
      <c r="D690" s="146"/>
      <c r="J690" s="148"/>
      <c r="K690" s="148"/>
    </row>
    <row r="691" spans="2:11">
      <c r="B691" s="146"/>
      <c r="C691" s="146"/>
      <c r="D691" s="146"/>
      <c r="J691" s="148"/>
      <c r="K691" s="148"/>
    </row>
    <row r="692" spans="2:11">
      <c r="B692" s="146"/>
      <c r="C692" s="146"/>
      <c r="D692" s="146"/>
      <c r="J692" s="148"/>
      <c r="K692" s="148"/>
    </row>
    <row r="693" spans="2:11">
      <c r="B693" s="146"/>
      <c r="C693" s="146"/>
      <c r="D693" s="146"/>
      <c r="J693" s="148"/>
      <c r="K693" s="148"/>
    </row>
    <row r="694" spans="2:11">
      <c r="B694" s="146"/>
      <c r="C694" s="146"/>
      <c r="D694" s="146"/>
      <c r="J694" s="148"/>
      <c r="K694" s="148"/>
    </row>
    <row r="695" spans="2:11">
      <c r="B695" s="146"/>
      <c r="C695" s="146"/>
      <c r="D695" s="146"/>
      <c r="J695" s="148"/>
      <c r="K695" s="148"/>
    </row>
    <row r="696" spans="2:11">
      <c r="B696" s="146"/>
      <c r="C696" s="146"/>
      <c r="D696" s="146"/>
      <c r="J696" s="148"/>
      <c r="K696" s="148"/>
    </row>
    <row r="697" spans="2:11">
      <c r="B697" s="146"/>
      <c r="C697" s="146"/>
      <c r="D697" s="146"/>
      <c r="J697" s="148"/>
      <c r="K697" s="148"/>
    </row>
    <row r="698" spans="2:11">
      <c r="B698" s="146"/>
      <c r="C698" s="146"/>
      <c r="D698" s="146"/>
      <c r="J698" s="148"/>
      <c r="K698" s="148"/>
    </row>
    <row r="699" spans="2:11">
      <c r="B699" s="146"/>
      <c r="C699" s="146"/>
      <c r="D699" s="146"/>
      <c r="J699" s="148"/>
      <c r="K699" s="148"/>
    </row>
    <row r="700" spans="2:11">
      <c r="B700" s="146"/>
      <c r="C700" s="146"/>
      <c r="D700" s="146"/>
      <c r="J700" s="148"/>
      <c r="K700" s="148"/>
    </row>
    <row r="701" spans="2:11">
      <c r="B701" s="146"/>
      <c r="C701" s="146"/>
      <c r="D701" s="146"/>
      <c r="J701" s="148"/>
      <c r="K701" s="148"/>
    </row>
    <row r="702" spans="2:11">
      <c r="B702" s="146"/>
      <c r="C702" s="146"/>
      <c r="D702" s="146"/>
      <c r="J702" s="148"/>
      <c r="K702" s="148"/>
    </row>
    <row r="703" spans="2:11">
      <c r="B703" s="146"/>
      <c r="C703" s="146"/>
      <c r="D703" s="146"/>
      <c r="J703" s="148"/>
      <c r="K703" s="148"/>
    </row>
    <row r="704" spans="2:11">
      <c r="B704" s="146"/>
      <c r="C704" s="146"/>
      <c r="D704" s="146"/>
      <c r="J704" s="148"/>
      <c r="K704" s="148"/>
    </row>
    <row r="705" spans="2:11">
      <c r="B705" s="146"/>
      <c r="C705" s="146"/>
      <c r="D705" s="146"/>
      <c r="J705" s="148"/>
      <c r="K705" s="148"/>
    </row>
    <row r="706" spans="2:11">
      <c r="B706" s="146"/>
      <c r="C706" s="146"/>
      <c r="D706" s="146"/>
      <c r="J706" s="148"/>
      <c r="K706" s="148"/>
    </row>
    <row r="707" spans="2:11">
      <c r="B707" s="146"/>
      <c r="C707" s="146"/>
      <c r="D707" s="146"/>
      <c r="J707" s="148"/>
      <c r="K707" s="148"/>
    </row>
    <row r="708" spans="2:11">
      <c r="B708" s="146"/>
      <c r="C708" s="146"/>
      <c r="D708" s="146"/>
      <c r="J708" s="148"/>
      <c r="K708" s="148"/>
    </row>
    <row r="709" spans="2:11">
      <c r="B709" s="146"/>
      <c r="C709" s="146"/>
      <c r="D709" s="146"/>
      <c r="J709" s="148"/>
      <c r="K709" s="148"/>
    </row>
    <row r="710" spans="2:11">
      <c r="B710" s="146"/>
      <c r="C710" s="146"/>
      <c r="D710" s="146"/>
      <c r="J710" s="148"/>
      <c r="K710" s="148"/>
    </row>
    <row r="711" spans="2:11">
      <c r="B711" s="146"/>
      <c r="C711" s="146"/>
      <c r="D711" s="146"/>
      <c r="J711" s="148"/>
      <c r="K711" s="148"/>
    </row>
    <row r="712" spans="2:11">
      <c r="B712" s="146"/>
      <c r="C712" s="146"/>
      <c r="D712" s="146"/>
      <c r="J712" s="148"/>
      <c r="K712" s="148"/>
    </row>
    <row r="713" spans="2:11">
      <c r="B713" s="146"/>
      <c r="C713" s="146"/>
      <c r="D713" s="146"/>
      <c r="J713" s="148"/>
      <c r="K713" s="148"/>
    </row>
    <row r="714" spans="2:11">
      <c r="B714" s="146"/>
      <c r="C714" s="146"/>
      <c r="D714" s="146"/>
      <c r="J714" s="148"/>
      <c r="K714" s="148"/>
    </row>
    <row r="715" spans="2:11">
      <c r="B715" s="146"/>
      <c r="C715" s="146"/>
      <c r="D715" s="146"/>
      <c r="J715" s="148"/>
      <c r="K715" s="148"/>
    </row>
    <row r="716" spans="2:11">
      <c r="B716" s="146"/>
      <c r="C716" s="146"/>
      <c r="D716" s="146"/>
      <c r="J716" s="148"/>
      <c r="K716" s="148"/>
    </row>
    <row r="717" spans="2:11">
      <c r="B717" s="146"/>
      <c r="C717" s="146"/>
      <c r="D717" s="146"/>
      <c r="J717" s="148"/>
      <c r="K717" s="148"/>
    </row>
    <row r="718" spans="2:11">
      <c r="B718" s="146"/>
      <c r="C718" s="146"/>
      <c r="D718" s="146"/>
      <c r="J718" s="148"/>
      <c r="K718" s="148"/>
    </row>
    <row r="719" spans="2:11">
      <c r="B719" s="146"/>
      <c r="C719" s="146"/>
      <c r="D719" s="146"/>
      <c r="J719" s="148"/>
      <c r="K719" s="148"/>
    </row>
    <row r="720" spans="2:11">
      <c r="B720" s="146"/>
      <c r="C720" s="146"/>
      <c r="D720" s="146"/>
      <c r="J720" s="148"/>
      <c r="K720" s="148"/>
    </row>
    <row r="721" spans="2:11">
      <c r="B721" s="146"/>
      <c r="C721" s="146"/>
      <c r="D721" s="146"/>
      <c r="J721" s="148"/>
      <c r="K721" s="148"/>
    </row>
    <row r="722" spans="2:11">
      <c r="B722" s="146"/>
      <c r="C722" s="146"/>
      <c r="D722" s="146"/>
      <c r="J722" s="148"/>
      <c r="K722" s="148"/>
    </row>
    <row r="723" spans="2:11">
      <c r="B723" s="146"/>
      <c r="C723" s="146"/>
      <c r="D723" s="146"/>
      <c r="J723" s="148"/>
      <c r="K723" s="148"/>
    </row>
    <row r="724" spans="2:11">
      <c r="B724" s="146"/>
      <c r="C724" s="146"/>
      <c r="D724" s="146"/>
      <c r="J724" s="148"/>
      <c r="K724" s="148"/>
    </row>
    <row r="725" spans="2:11">
      <c r="B725" s="146"/>
      <c r="C725" s="146"/>
      <c r="D725" s="146"/>
      <c r="J725" s="148"/>
      <c r="K725" s="148"/>
    </row>
    <row r="726" spans="2:11">
      <c r="B726" s="146"/>
      <c r="C726" s="146"/>
      <c r="D726" s="146"/>
      <c r="J726" s="148"/>
      <c r="K726" s="148"/>
    </row>
    <row r="727" spans="2:11">
      <c r="B727" s="146"/>
      <c r="C727" s="146"/>
      <c r="D727" s="146"/>
      <c r="J727" s="148"/>
      <c r="K727" s="148"/>
    </row>
    <row r="728" spans="2:11">
      <c r="B728" s="146"/>
      <c r="C728" s="146"/>
      <c r="D728" s="146"/>
      <c r="J728" s="148"/>
      <c r="K728" s="148"/>
    </row>
    <row r="729" spans="2:11">
      <c r="B729" s="146"/>
      <c r="C729" s="146"/>
      <c r="D729" s="146"/>
      <c r="J729" s="148"/>
      <c r="K729" s="148"/>
    </row>
    <row r="730" spans="2:11">
      <c r="B730" s="146"/>
      <c r="C730" s="146"/>
      <c r="D730" s="146"/>
      <c r="J730" s="148"/>
      <c r="K730" s="148"/>
    </row>
    <row r="731" spans="2:11">
      <c r="B731" s="146"/>
      <c r="C731" s="146"/>
      <c r="D731" s="146"/>
      <c r="J731" s="148"/>
      <c r="K731" s="148"/>
    </row>
    <row r="732" spans="2:11">
      <c r="B732" s="146"/>
      <c r="C732" s="146"/>
      <c r="D732" s="146"/>
      <c r="J732" s="148"/>
      <c r="K732" s="148"/>
    </row>
    <row r="733" spans="2:11">
      <c r="B733" s="146"/>
      <c r="C733" s="146"/>
      <c r="D733" s="146"/>
      <c r="J733" s="148"/>
      <c r="K733" s="148"/>
    </row>
    <row r="734" spans="2:11">
      <c r="B734" s="146"/>
      <c r="C734" s="146"/>
      <c r="D734" s="146"/>
      <c r="J734" s="148"/>
      <c r="K734" s="148"/>
    </row>
    <row r="735" spans="2:11">
      <c r="B735" s="146"/>
      <c r="C735" s="146"/>
      <c r="D735" s="146"/>
      <c r="J735" s="148"/>
      <c r="K735" s="148"/>
    </row>
    <row r="736" spans="2:11">
      <c r="B736" s="146"/>
      <c r="C736" s="146"/>
      <c r="D736" s="146"/>
      <c r="J736" s="148"/>
      <c r="K736" s="148"/>
    </row>
    <row r="737" spans="2:11">
      <c r="B737" s="146"/>
      <c r="C737" s="146"/>
      <c r="D737" s="146"/>
      <c r="J737" s="148"/>
      <c r="K737" s="148"/>
    </row>
    <row r="738" spans="2:11">
      <c r="B738" s="146"/>
      <c r="C738" s="146"/>
      <c r="D738" s="146"/>
      <c r="J738" s="148"/>
      <c r="K738" s="148"/>
    </row>
    <row r="739" spans="2:11">
      <c r="B739" s="146"/>
      <c r="C739" s="146"/>
      <c r="D739" s="146"/>
      <c r="J739" s="148"/>
      <c r="K739" s="148"/>
    </row>
    <row r="740" spans="2:11">
      <c r="B740" s="146"/>
      <c r="C740" s="146"/>
      <c r="D740" s="146"/>
      <c r="J740" s="148"/>
      <c r="K740" s="148"/>
    </row>
    <row r="741" spans="2:11">
      <c r="B741" s="146"/>
      <c r="C741" s="146"/>
      <c r="D741" s="146"/>
      <c r="J741" s="148"/>
      <c r="K741" s="148"/>
    </row>
    <row r="742" spans="2:11">
      <c r="B742" s="146"/>
      <c r="C742" s="146"/>
      <c r="D742" s="146"/>
      <c r="J742" s="148"/>
      <c r="K742" s="148"/>
    </row>
    <row r="743" spans="2:11">
      <c r="B743" s="146"/>
      <c r="C743" s="146"/>
      <c r="D743" s="146"/>
      <c r="J743" s="148"/>
      <c r="K743" s="148"/>
    </row>
    <row r="744" spans="2:11">
      <c r="B744" s="146"/>
      <c r="C744" s="146"/>
      <c r="D744" s="146"/>
      <c r="J744" s="148"/>
      <c r="K744" s="148"/>
    </row>
    <row r="745" spans="2:11">
      <c r="B745" s="146"/>
      <c r="C745" s="146"/>
      <c r="D745" s="146"/>
      <c r="J745" s="148"/>
      <c r="K745" s="148"/>
    </row>
    <row r="746" spans="2:11">
      <c r="B746" s="146"/>
      <c r="C746" s="146"/>
      <c r="D746" s="146"/>
      <c r="J746" s="148"/>
      <c r="K746" s="148"/>
    </row>
    <row r="747" spans="2:11">
      <c r="B747" s="146"/>
      <c r="C747" s="146"/>
      <c r="D747" s="146"/>
      <c r="J747" s="148"/>
      <c r="K747" s="148"/>
    </row>
    <row r="748" spans="2:11">
      <c r="B748" s="146"/>
      <c r="C748" s="146"/>
      <c r="D748" s="146"/>
      <c r="J748" s="148"/>
      <c r="K748" s="148"/>
    </row>
    <row r="749" spans="2:11">
      <c r="B749" s="146"/>
      <c r="C749" s="146"/>
      <c r="D749" s="146"/>
      <c r="J749" s="148"/>
      <c r="K749" s="148"/>
    </row>
    <row r="750" spans="2:11">
      <c r="B750" s="146"/>
      <c r="C750" s="146"/>
      <c r="D750" s="146"/>
      <c r="J750" s="148"/>
      <c r="K750" s="148"/>
    </row>
    <row r="751" spans="2:11">
      <c r="B751" s="146"/>
      <c r="C751" s="146"/>
      <c r="D751" s="146"/>
      <c r="J751" s="148"/>
      <c r="K751" s="148"/>
    </row>
    <row r="752" spans="2:11">
      <c r="B752" s="146"/>
      <c r="C752" s="146"/>
      <c r="D752" s="146"/>
      <c r="J752" s="148"/>
      <c r="K752" s="148"/>
    </row>
    <row r="753" spans="2:11">
      <c r="B753" s="146"/>
      <c r="C753" s="146"/>
      <c r="D753" s="146"/>
      <c r="J753" s="148"/>
      <c r="K753" s="148"/>
    </row>
    <row r="754" spans="2:11">
      <c r="B754" s="146"/>
      <c r="C754" s="146"/>
      <c r="D754" s="146"/>
      <c r="J754" s="148"/>
      <c r="K754" s="148"/>
    </row>
    <row r="755" spans="2:11">
      <c r="B755" s="146"/>
      <c r="C755" s="146"/>
      <c r="D755" s="146"/>
      <c r="J755" s="148"/>
      <c r="K755" s="148"/>
    </row>
    <row r="756" spans="2:11">
      <c r="B756" s="146"/>
      <c r="C756" s="146"/>
      <c r="D756" s="146"/>
      <c r="J756" s="148"/>
      <c r="K756" s="148"/>
    </row>
    <row r="757" spans="2:11">
      <c r="B757" s="146"/>
      <c r="C757" s="146"/>
      <c r="D757" s="146"/>
      <c r="J757" s="148"/>
      <c r="K757" s="148"/>
    </row>
    <row r="758" spans="2:11">
      <c r="B758" s="146"/>
      <c r="C758" s="146"/>
      <c r="D758" s="146"/>
      <c r="J758" s="148"/>
      <c r="K758" s="148"/>
    </row>
    <row r="759" spans="2:11">
      <c r="B759" s="146"/>
      <c r="C759" s="146"/>
      <c r="D759" s="146"/>
      <c r="J759" s="148"/>
      <c r="K759" s="148"/>
    </row>
    <row r="760" spans="2:11">
      <c r="B760" s="146"/>
      <c r="C760" s="146"/>
      <c r="D760" s="146"/>
      <c r="J760" s="148"/>
      <c r="K760" s="148"/>
    </row>
    <row r="761" spans="2:11">
      <c r="B761" s="146"/>
      <c r="C761" s="146"/>
      <c r="D761" s="146"/>
      <c r="J761" s="148"/>
      <c r="K761" s="148"/>
    </row>
    <row r="762" spans="2:11">
      <c r="B762" s="146"/>
      <c r="C762" s="146"/>
      <c r="D762" s="146"/>
      <c r="J762" s="148"/>
      <c r="K762" s="148"/>
    </row>
    <row r="763" spans="2:11">
      <c r="B763" s="146"/>
      <c r="C763" s="146"/>
      <c r="D763" s="146"/>
      <c r="J763" s="148"/>
      <c r="K763" s="148"/>
    </row>
    <row r="764" spans="2:11">
      <c r="B764" s="146"/>
      <c r="C764" s="146"/>
      <c r="D764" s="146"/>
      <c r="J764" s="148"/>
      <c r="K764" s="148"/>
    </row>
    <row r="765" spans="2:11">
      <c r="B765" s="146"/>
      <c r="C765" s="146"/>
      <c r="D765" s="146"/>
      <c r="J765" s="148"/>
      <c r="K765" s="148"/>
    </row>
    <row r="766" spans="2:11">
      <c r="B766" s="146"/>
      <c r="C766" s="146"/>
      <c r="D766" s="146"/>
      <c r="J766" s="148"/>
      <c r="K766" s="148"/>
    </row>
    <row r="767" spans="2:11">
      <c r="B767" s="146"/>
      <c r="C767" s="146"/>
      <c r="D767" s="146"/>
      <c r="J767" s="148"/>
      <c r="K767" s="148"/>
    </row>
    <row r="768" spans="2:11">
      <c r="B768" s="146"/>
      <c r="C768" s="146"/>
      <c r="D768" s="146"/>
      <c r="J768" s="148"/>
      <c r="K768" s="148"/>
    </row>
    <row r="769" spans="2:11">
      <c r="B769" s="146"/>
      <c r="C769" s="146"/>
      <c r="D769" s="146"/>
      <c r="J769" s="148"/>
      <c r="K769" s="148"/>
    </row>
    <row r="770" spans="2:11">
      <c r="B770" s="146"/>
      <c r="C770" s="146"/>
      <c r="D770" s="146"/>
      <c r="J770" s="148"/>
      <c r="K770" s="148"/>
    </row>
    <row r="771" spans="2:11">
      <c r="B771" s="146"/>
      <c r="C771" s="146"/>
      <c r="D771" s="146"/>
      <c r="J771" s="148"/>
      <c r="K771" s="148"/>
    </row>
    <row r="772" spans="2:11">
      <c r="B772" s="146"/>
      <c r="C772" s="146"/>
      <c r="D772" s="146"/>
      <c r="J772" s="148"/>
      <c r="K772" s="148"/>
    </row>
    <row r="773" spans="2:11">
      <c r="B773" s="146"/>
      <c r="C773" s="146"/>
      <c r="D773" s="146"/>
      <c r="J773" s="148"/>
      <c r="K773" s="148"/>
    </row>
    <row r="774" spans="2:11">
      <c r="B774" s="146"/>
      <c r="C774" s="146"/>
      <c r="D774" s="146"/>
      <c r="J774" s="148"/>
      <c r="K774" s="148"/>
    </row>
    <row r="775" spans="2:11">
      <c r="B775" s="146"/>
      <c r="C775" s="146"/>
      <c r="D775" s="146"/>
      <c r="J775" s="148"/>
      <c r="K775" s="148"/>
    </row>
    <row r="776" spans="2:11">
      <c r="B776" s="146"/>
      <c r="C776" s="146"/>
      <c r="D776" s="146"/>
      <c r="J776" s="148"/>
      <c r="K776" s="148"/>
    </row>
    <row r="777" spans="2:11">
      <c r="B777" s="146"/>
      <c r="C777" s="146"/>
      <c r="D777" s="146"/>
      <c r="J777" s="148"/>
      <c r="K777" s="148"/>
    </row>
    <row r="778" spans="2:11">
      <c r="B778" s="146"/>
      <c r="C778" s="146"/>
      <c r="D778" s="146"/>
      <c r="J778" s="148"/>
      <c r="K778" s="148"/>
    </row>
    <row r="779" spans="2:11">
      <c r="B779" s="146"/>
      <c r="C779" s="146"/>
      <c r="D779" s="146"/>
      <c r="J779" s="148"/>
      <c r="K779" s="148"/>
    </row>
    <row r="780" spans="2:11">
      <c r="B780" s="146"/>
      <c r="C780" s="146"/>
      <c r="D780" s="146"/>
      <c r="J780" s="148"/>
      <c r="K780" s="148"/>
    </row>
    <row r="781" spans="2:11">
      <c r="B781" s="146"/>
      <c r="C781" s="146"/>
      <c r="D781" s="146"/>
      <c r="J781" s="148"/>
      <c r="K781" s="148"/>
    </row>
    <row r="782" spans="2:11">
      <c r="B782" s="146"/>
      <c r="C782" s="146"/>
      <c r="D782" s="146"/>
      <c r="J782" s="148"/>
      <c r="K782" s="148"/>
    </row>
    <row r="783" spans="2:11">
      <c r="B783" s="146"/>
      <c r="C783" s="146"/>
      <c r="D783" s="146"/>
      <c r="J783" s="148"/>
      <c r="K783" s="148"/>
    </row>
    <row r="784" spans="2:11">
      <c r="B784" s="146"/>
      <c r="C784" s="146"/>
      <c r="D784" s="146"/>
      <c r="J784" s="148"/>
      <c r="K784" s="148"/>
    </row>
    <row r="785" spans="2:11">
      <c r="B785" s="146"/>
      <c r="C785" s="146"/>
      <c r="D785" s="146"/>
      <c r="J785" s="148"/>
      <c r="K785" s="148"/>
    </row>
    <row r="786" spans="2:11">
      <c r="B786" s="146"/>
      <c r="C786" s="146"/>
      <c r="D786" s="146"/>
      <c r="J786" s="148"/>
      <c r="K786" s="148"/>
    </row>
    <row r="787" spans="2:11">
      <c r="B787" s="146"/>
      <c r="C787" s="146"/>
      <c r="D787" s="146"/>
      <c r="J787" s="148"/>
      <c r="K787" s="148"/>
    </row>
    <row r="788" spans="2:11">
      <c r="B788" s="146"/>
      <c r="C788" s="146"/>
      <c r="D788" s="146"/>
      <c r="J788" s="148"/>
      <c r="K788" s="148"/>
    </row>
    <row r="789" spans="2:11">
      <c r="B789" s="146"/>
      <c r="C789" s="146"/>
      <c r="D789" s="146"/>
      <c r="J789" s="148"/>
      <c r="K789" s="148"/>
    </row>
    <row r="790" spans="2:11">
      <c r="B790" s="146"/>
      <c r="C790" s="146"/>
      <c r="D790" s="146"/>
      <c r="J790" s="148"/>
      <c r="K790" s="148"/>
    </row>
    <row r="791" spans="2:11">
      <c r="B791" s="146"/>
      <c r="C791" s="146"/>
      <c r="D791" s="146"/>
      <c r="J791" s="148"/>
      <c r="K791" s="148"/>
    </row>
    <row r="792" spans="2:11">
      <c r="B792" s="146"/>
      <c r="C792" s="146"/>
      <c r="D792" s="146"/>
      <c r="J792" s="148"/>
      <c r="K792" s="148"/>
    </row>
    <row r="793" spans="2:11">
      <c r="B793" s="146"/>
      <c r="C793" s="146"/>
      <c r="D793" s="146"/>
      <c r="J793" s="148"/>
      <c r="K793" s="148"/>
    </row>
    <row r="794" spans="2:11">
      <c r="B794" s="146"/>
      <c r="C794" s="146"/>
      <c r="D794" s="146"/>
      <c r="J794" s="148"/>
      <c r="K794" s="148"/>
    </row>
    <row r="795" spans="2:11">
      <c r="B795" s="146"/>
      <c r="C795" s="146"/>
      <c r="D795" s="146"/>
      <c r="J795" s="148"/>
      <c r="K795" s="148"/>
    </row>
    <row r="796" spans="2:11">
      <c r="B796" s="146"/>
      <c r="C796" s="146"/>
      <c r="D796" s="146"/>
      <c r="J796" s="148"/>
      <c r="K796" s="148"/>
    </row>
    <row r="797" spans="2:11">
      <c r="B797" s="146"/>
      <c r="C797" s="146"/>
      <c r="D797" s="146"/>
      <c r="J797" s="148"/>
      <c r="K797" s="148"/>
    </row>
    <row r="798" spans="2:11">
      <c r="B798" s="146"/>
      <c r="C798" s="146"/>
      <c r="D798" s="146"/>
      <c r="J798" s="148"/>
      <c r="K798" s="148"/>
    </row>
    <row r="799" spans="2:11">
      <c r="B799" s="146"/>
      <c r="C799" s="146"/>
      <c r="D799" s="146"/>
      <c r="J799" s="148"/>
      <c r="K799" s="148"/>
    </row>
    <row r="800" spans="2:11">
      <c r="B800" s="146"/>
      <c r="C800" s="146"/>
      <c r="D800" s="146"/>
      <c r="J800" s="148"/>
      <c r="K800" s="148"/>
    </row>
    <row r="801" spans="2:11">
      <c r="B801" s="146"/>
      <c r="C801" s="146"/>
      <c r="D801" s="146"/>
      <c r="J801" s="148"/>
      <c r="K801" s="148"/>
    </row>
    <row r="802" spans="2:11">
      <c r="B802" s="146"/>
      <c r="C802" s="146"/>
      <c r="D802" s="146"/>
      <c r="J802" s="148"/>
      <c r="K802" s="148"/>
    </row>
    <row r="803" spans="2:11">
      <c r="B803" s="146"/>
      <c r="C803" s="146"/>
      <c r="D803" s="146"/>
      <c r="J803" s="148"/>
      <c r="K803" s="148"/>
    </row>
    <row r="804" spans="2:11">
      <c r="B804" s="146"/>
      <c r="C804" s="146"/>
      <c r="D804" s="146"/>
      <c r="J804" s="148"/>
      <c r="K804" s="148"/>
    </row>
    <row r="805" spans="2:11">
      <c r="B805" s="146"/>
      <c r="C805" s="146"/>
      <c r="D805" s="146"/>
      <c r="J805" s="148"/>
      <c r="K805" s="148"/>
    </row>
    <row r="806" spans="2:11">
      <c r="B806" s="146"/>
      <c r="C806" s="146"/>
      <c r="D806" s="146"/>
      <c r="J806" s="148"/>
      <c r="K806" s="148"/>
    </row>
    <row r="807" spans="2:11">
      <c r="B807" s="146"/>
      <c r="C807" s="146"/>
      <c r="D807" s="146"/>
      <c r="J807" s="148"/>
      <c r="K807" s="148"/>
    </row>
    <row r="808" spans="2:11">
      <c r="B808" s="146"/>
      <c r="C808" s="146"/>
      <c r="D808" s="146"/>
      <c r="J808" s="148"/>
      <c r="K808" s="148"/>
    </row>
    <row r="809" spans="2:11">
      <c r="B809" s="146"/>
      <c r="C809" s="146"/>
      <c r="D809" s="146"/>
      <c r="J809" s="148"/>
      <c r="K809" s="148"/>
    </row>
    <row r="810" spans="2:11">
      <c r="B810" s="146"/>
      <c r="C810" s="146"/>
      <c r="D810" s="146"/>
      <c r="J810" s="148"/>
      <c r="K810" s="148"/>
    </row>
    <row r="811" spans="2:11">
      <c r="B811" s="146"/>
      <c r="C811" s="146"/>
      <c r="D811" s="146"/>
      <c r="J811" s="148"/>
      <c r="K811" s="148"/>
    </row>
    <row r="812" spans="2:11">
      <c r="B812" s="146"/>
      <c r="C812" s="146"/>
      <c r="D812" s="146"/>
      <c r="J812" s="148"/>
      <c r="K812" s="148"/>
    </row>
    <row r="813" spans="2:11">
      <c r="B813" s="146"/>
      <c r="C813" s="146"/>
      <c r="D813" s="146"/>
      <c r="J813" s="148"/>
      <c r="K813" s="148"/>
    </row>
    <row r="814" spans="2:11">
      <c r="B814" s="146"/>
      <c r="C814" s="146"/>
      <c r="D814" s="146"/>
      <c r="J814" s="148"/>
      <c r="K814" s="148"/>
    </row>
    <row r="815" spans="2:11">
      <c r="B815" s="146"/>
      <c r="C815" s="146"/>
      <c r="D815" s="146"/>
      <c r="J815" s="148"/>
      <c r="K815" s="148"/>
    </row>
    <row r="816" spans="2:11">
      <c r="B816" s="146"/>
      <c r="C816" s="146"/>
      <c r="D816" s="146"/>
      <c r="J816" s="148"/>
      <c r="K816" s="148"/>
    </row>
    <row r="817" spans="2:11">
      <c r="B817" s="146"/>
      <c r="C817" s="146"/>
      <c r="D817" s="146"/>
      <c r="J817" s="148"/>
      <c r="K817" s="148"/>
    </row>
    <row r="818" spans="2:11">
      <c r="B818" s="146"/>
      <c r="C818" s="146"/>
      <c r="D818" s="146"/>
      <c r="J818" s="148"/>
      <c r="K818" s="148"/>
    </row>
    <row r="819" spans="2:11">
      <c r="B819" s="146"/>
      <c r="C819" s="146"/>
      <c r="D819" s="146"/>
      <c r="J819" s="148"/>
      <c r="K819" s="148"/>
    </row>
    <row r="820" spans="2:11">
      <c r="B820" s="146"/>
      <c r="C820" s="146"/>
      <c r="D820" s="146"/>
      <c r="J820" s="148"/>
      <c r="K820" s="148"/>
    </row>
    <row r="821" spans="2:11">
      <c r="B821" s="146"/>
      <c r="C821" s="146"/>
      <c r="D821" s="146"/>
      <c r="J821" s="148"/>
      <c r="K821" s="148"/>
    </row>
    <row r="822" spans="2:11">
      <c r="B822" s="146"/>
      <c r="C822" s="146"/>
      <c r="D822" s="146"/>
      <c r="J822" s="148"/>
      <c r="K822" s="148"/>
    </row>
    <row r="823" spans="2:11">
      <c r="B823" s="146"/>
      <c r="C823" s="146"/>
      <c r="D823" s="146"/>
      <c r="J823" s="148"/>
      <c r="K823" s="148"/>
    </row>
    <row r="824" spans="2:11">
      <c r="B824" s="146"/>
      <c r="C824" s="146"/>
      <c r="D824" s="146"/>
      <c r="J824" s="148"/>
      <c r="K824" s="148"/>
    </row>
    <row r="825" spans="2:11">
      <c r="B825" s="146"/>
      <c r="C825" s="146"/>
      <c r="D825" s="146"/>
      <c r="J825" s="148"/>
      <c r="K825" s="148"/>
    </row>
    <row r="826" spans="2:11">
      <c r="B826" s="146"/>
      <c r="C826" s="146"/>
      <c r="D826" s="146"/>
      <c r="J826" s="148"/>
      <c r="K826" s="148"/>
    </row>
    <row r="827" spans="2:11">
      <c r="B827" s="146"/>
      <c r="C827" s="146"/>
      <c r="D827" s="146"/>
      <c r="J827" s="148"/>
      <c r="K827" s="148"/>
    </row>
    <row r="828" spans="2:11">
      <c r="B828" s="146"/>
      <c r="C828" s="146"/>
      <c r="D828" s="146"/>
      <c r="J828" s="148"/>
      <c r="K828" s="148"/>
    </row>
    <row r="829" spans="2:11">
      <c r="B829" s="146"/>
      <c r="C829" s="146"/>
      <c r="D829" s="146"/>
      <c r="J829" s="148"/>
      <c r="K829" s="148"/>
    </row>
    <row r="830" spans="2:11">
      <c r="B830" s="146"/>
      <c r="C830" s="146"/>
      <c r="D830" s="146"/>
      <c r="J830" s="148"/>
      <c r="K830" s="148"/>
    </row>
    <row r="831" spans="2:11">
      <c r="B831" s="146"/>
      <c r="C831" s="146"/>
      <c r="D831" s="146"/>
      <c r="J831" s="148"/>
      <c r="K831" s="148"/>
    </row>
    <row r="832" spans="2:11">
      <c r="B832" s="146"/>
      <c r="C832" s="146"/>
      <c r="D832" s="146"/>
      <c r="J832" s="148"/>
      <c r="K832" s="148"/>
    </row>
    <row r="833" spans="2:11">
      <c r="B833" s="146"/>
      <c r="C833" s="146"/>
      <c r="D833" s="146"/>
      <c r="J833" s="148"/>
      <c r="K833" s="148"/>
    </row>
    <row r="834" spans="2:11">
      <c r="B834" s="146"/>
      <c r="C834" s="146"/>
      <c r="D834" s="146"/>
      <c r="J834" s="148"/>
      <c r="K834" s="148"/>
    </row>
    <row r="835" spans="2:11">
      <c r="B835" s="146"/>
      <c r="C835" s="146"/>
      <c r="D835" s="146"/>
      <c r="J835" s="148"/>
      <c r="K835" s="148"/>
    </row>
    <row r="836" spans="2:11">
      <c r="B836" s="146"/>
      <c r="C836" s="146"/>
      <c r="D836" s="146"/>
      <c r="J836" s="148"/>
      <c r="K836" s="148"/>
    </row>
    <row r="837" spans="2:11">
      <c r="B837" s="146"/>
      <c r="C837" s="146"/>
      <c r="D837" s="146"/>
      <c r="J837" s="148"/>
      <c r="K837" s="148"/>
    </row>
    <row r="838" spans="2:11">
      <c r="B838" s="146"/>
      <c r="C838" s="146"/>
      <c r="D838" s="146"/>
      <c r="J838" s="148"/>
      <c r="K838" s="148"/>
    </row>
    <row r="839" spans="2:11">
      <c r="B839" s="146"/>
      <c r="C839" s="146"/>
      <c r="D839" s="146"/>
      <c r="J839" s="148"/>
      <c r="K839" s="148"/>
    </row>
    <row r="840" spans="2:11">
      <c r="B840" s="146"/>
      <c r="C840" s="146"/>
      <c r="D840" s="146"/>
      <c r="J840" s="148"/>
      <c r="K840" s="148"/>
    </row>
    <row r="841" spans="2:11">
      <c r="B841" s="146"/>
      <c r="C841" s="146"/>
      <c r="D841" s="146"/>
      <c r="J841" s="148"/>
      <c r="K841" s="148"/>
    </row>
    <row r="842" spans="2:11">
      <c r="B842" s="146"/>
      <c r="C842" s="146"/>
      <c r="D842" s="146"/>
      <c r="J842" s="148"/>
      <c r="K842" s="148"/>
    </row>
    <row r="843" spans="2:11">
      <c r="B843" s="146"/>
      <c r="C843" s="146"/>
      <c r="D843" s="146"/>
      <c r="J843" s="148"/>
      <c r="K843" s="148"/>
    </row>
    <row r="844" spans="2:11">
      <c r="B844" s="146"/>
      <c r="C844" s="146"/>
      <c r="D844" s="146"/>
      <c r="J844" s="148"/>
      <c r="K844" s="148"/>
    </row>
    <row r="845" spans="2:11">
      <c r="B845" s="146"/>
      <c r="C845" s="146"/>
      <c r="D845" s="146"/>
      <c r="J845" s="148"/>
      <c r="K845" s="148"/>
    </row>
    <row r="846" spans="2:11">
      <c r="B846" s="146"/>
      <c r="C846" s="146"/>
      <c r="D846" s="146"/>
      <c r="J846" s="148"/>
      <c r="K846" s="148"/>
    </row>
    <row r="847" spans="2:11">
      <c r="B847" s="146"/>
      <c r="C847" s="146"/>
      <c r="D847" s="146"/>
      <c r="J847" s="148"/>
      <c r="K847" s="148"/>
    </row>
    <row r="848" spans="2:11">
      <c r="B848" s="146"/>
      <c r="C848" s="146"/>
      <c r="D848" s="146"/>
      <c r="J848" s="148"/>
      <c r="K848" s="148"/>
    </row>
    <row r="849" spans="2:11">
      <c r="B849" s="146"/>
      <c r="C849" s="146"/>
      <c r="D849" s="146"/>
      <c r="J849" s="148"/>
      <c r="K849" s="148"/>
    </row>
    <row r="850" spans="2:11">
      <c r="B850" s="146"/>
      <c r="C850" s="146"/>
      <c r="D850" s="146"/>
      <c r="J850" s="148"/>
      <c r="K850" s="148"/>
    </row>
    <row r="851" spans="2:11">
      <c r="B851" s="146"/>
      <c r="C851" s="146"/>
      <c r="D851" s="146"/>
      <c r="J851" s="148"/>
      <c r="K851" s="148"/>
    </row>
    <row r="852" spans="2:11">
      <c r="B852" s="146"/>
      <c r="C852" s="146"/>
      <c r="D852" s="146"/>
      <c r="J852" s="148"/>
      <c r="K852" s="148"/>
    </row>
    <row r="853" spans="2:11">
      <c r="B853" s="146"/>
      <c r="C853" s="146"/>
      <c r="D853" s="146"/>
      <c r="J853" s="148"/>
      <c r="K853" s="148"/>
    </row>
    <row r="854" spans="2:11">
      <c r="B854" s="146"/>
      <c r="C854" s="146"/>
      <c r="D854" s="146"/>
      <c r="J854" s="148"/>
      <c r="K854" s="148"/>
    </row>
    <row r="855" spans="2:11">
      <c r="B855" s="146"/>
      <c r="C855" s="146"/>
      <c r="D855" s="146"/>
      <c r="J855" s="148"/>
      <c r="K855" s="148"/>
    </row>
    <row r="856" spans="2:11">
      <c r="B856" s="146"/>
      <c r="C856" s="146"/>
      <c r="D856" s="146"/>
      <c r="J856" s="148"/>
      <c r="K856" s="148"/>
    </row>
    <row r="857" spans="2:11">
      <c r="B857" s="146"/>
      <c r="C857" s="146"/>
      <c r="D857" s="146"/>
      <c r="J857" s="148"/>
      <c r="K857" s="148"/>
    </row>
    <row r="858" spans="2:11">
      <c r="B858" s="146"/>
      <c r="C858" s="146"/>
      <c r="D858" s="146"/>
      <c r="J858" s="148"/>
      <c r="K858" s="148"/>
    </row>
    <row r="859" spans="2:11">
      <c r="B859" s="146"/>
      <c r="C859" s="146"/>
      <c r="D859" s="146"/>
      <c r="J859" s="148"/>
      <c r="K859" s="148"/>
    </row>
    <row r="860" spans="2:11">
      <c r="B860" s="146"/>
      <c r="C860" s="146"/>
      <c r="D860" s="146"/>
      <c r="J860" s="148"/>
      <c r="K860" s="148"/>
    </row>
    <row r="861" spans="2:11">
      <c r="B861" s="146"/>
      <c r="C861" s="146"/>
      <c r="D861" s="146"/>
      <c r="J861" s="148"/>
      <c r="K861" s="148"/>
    </row>
    <row r="862" spans="2:11">
      <c r="B862" s="146"/>
      <c r="C862" s="146"/>
      <c r="D862" s="146"/>
      <c r="J862" s="148"/>
      <c r="K862" s="148"/>
    </row>
    <row r="863" spans="2:11">
      <c r="B863" s="146"/>
      <c r="C863" s="146"/>
      <c r="D863" s="146"/>
      <c r="J863" s="148"/>
      <c r="K863" s="148"/>
    </row>
    <row r="864" spans="2:11">
      <c r="B864" s="146"/>
      <c r="C864" s="146"/>
      <c r="D864" s="146"/>
      <c r="J864" s="148"/>
      <c r="K864" s="148"/>
    </row>
    <row r="865" spans="2:11">
      <c r="B865" s="146"/>
      <c r="C865" s="146"/>
      <c r="D865" s="146"/>
      <c r="J865" s="148"/>
      <c r="K865" s="148"/>
    </row>
    <row r="866" spans="2:11">
      <c r="B866" s="146"/>
      <c r="C866" s="146"/>
      <c r="D866" s="146"/>
      <c r="J866" s="148"/>
      <c r="K866" s="148"/>
    </row>
    <row r="867" spans="2:11">
      <c r="B867" s="146"/>
      <c r="C867" s="146"/>
      <c r="D867" s="146"/>
      <c r="J867" s="148"/>
      <c r="K867" s="148"/>
    </row>
    <row r="868" spans="2:11">
      <c r="B868" s="146"/>
      <c r="C868" s="146"/>
      <c r="D868" s="146"/>
      <c r="J868" s="148"/>
      <c r="K868" s="148"/>
    </row>
    <row r="869" spans="2:11">
      <c r="B869" s="146"/>
      <c r="C869" s="146"/>
      <c r="D869" s="146"/>
      <c r="J869" s="148"/>
      <c r="K869" s="148"/>
    </row>
    <row r="870" spans="2:11">
      <c r="B870" s="146"/>
      <c r="C870" s="146"/>
      <c r="D870" s="146"/>
      <c r="J870" s="148"/>
      <c r="K870" s="148"/>
    </row>
    <row r="871" spans="2:11">
      <c r="B871" s="146"/>
      <c r="C871" s="146"/>
      <c r="D871" s="146"/>
      <c r="J871" s="148"/>
      <c r="K871" s="148"/>
    </row>
    <row r="872" spans="2:11">
      <c r="B872" s="146"/>
      <c r="C872" s="146"/>
      <c r="D872" s="146"/>
      <c r="J872" s="148"/>
      <c r="K872" s="148"/>
    </row>
    <row r="873" spans="2:11">
      <c r="B873" s="146"/>
      <c r="C873" s="146"/>
      <c r="D873" s="146"/>
      <c r="J873" s="148"/>
      <c r="K873" s="148"/>
    </row>
    <row r="874" spans="2:11">
      <c r="B874" s="146"/>
      <c r="C874" s="146"/>
      <c r="D874" s="146"/>
      <c r="J874" s="148"/>
      <c r="K874" s="148"/>
    </row>
    <row r="875" spans="2:11">
      <c r="B875" s="146"/>
      <c r="C875" s="146"/>
      <c r="D875" s="146"/>
      <c r="J875" s="148"/>
      <c r="K875" s="148"/>
    </row>
    <row r="876" spans="2:11">
      <c r="B876" s="146"/>
      <c r="C876" s="146"/>
      <c r="D876" s="146"/>
      <c r="J876" s="148"/>
      <c r="K876" s="148"/>
    </row>
    <row r="877" spans="2:11">
      <c r="B877" s="146"/>
      <c r="C877" s="146"/>
      <c r="D877" s="146"/>
      <c r="J877" s="148"/>
      <c r="K877" s="148"/>
    </row>
    <row r="878" spans="2:11">
      <c r="B878" s="146"/>
      <c r="C878" s="146"/>
      <c r="D878" s="146"/>
      <c r="J878" s="148"/>
      <c r="K878" s="148"/>
    </row>
    <row r="879" spans="2:11">
      <c r="B879" s="146"/>
      <c r="C879" s="146"/>
      <c r="D879" s="146"/>
      <c r="J879" s="148"/>
      <c r="K879" s="148"/>
    </row>
    <row r="880" spans="2:11">
      <c r="B880" s="146"/>
      <c r="C880" s="146"/>
      <c r="D880" s="146"/>
      <c r="J880" s="148"/>
      <c r="K880" s="148"/>
    </row>
    <row r="881" spans="2:11">
      <c r="B881" s="146"/>
      <c r="C881" s="146"/>
      <c r="D881" s="146"/>
      <c r="J881" s="148"/>
      <c r="K881" s="148"/>
    </row>
    <row r="882" spans="2:11">
      <c r="B882" s="146"/>
      <c r="C882" s="146"/>
      <c r="D882" s="146"/>
      <c r="J882" s="148"/>
      <c r="K882" s="148"/>
    </row>
    <row r="883" spans="2:11">
      <c r="B883" s="146"/>
      <c r="C883" s="146"/>
      <c r="D883" s="146"/>
      <c r="J883" s="148"/>
      <c r="K883" s="148"/>
    </row>
    <row r="884" spans="2:11">
      <c r="B884" s="146"/>
      <c r="C884" s="146"/>
      <c r="D884" s="146"/>
      <c r="J884" s="148"/>
      <c r="K884" s="148"/>
    </row>
    <row r="885" spans="2:11">
      <c r="B885" s="146"/>
      <c r="C885" s="146"/>
      <c r="D885" s="146"/>
      <c r="J885" s="148"/>
      <c r="K885" s="148"/>
    </row>
    <row r="886" spans="2:11">
      <c r="B886" s="146"/>
      <c r="C886" s="146"/>
      <c r="D886" s="146"/>
      <c r="J886" s="148"/>
      <c r="K886" s="148"/>
    </row>
    <row r="887" spans="2:11">
      <c r="B887" s="146"/>
      <c r="C887" s="146"/>
      <c r="D887" s="146"/>
      <c r="J887" s="148"/>
      <c r="K887" s="148"/>
    </row>
    <row r="888" spans="2:11">
      <c r="B888" s="146"/>
      <c r="C888" s="146"/>
      <c r="D888" s="146"/>
      <c r="J888" s="148"/>
      <c r="K888" s="148"/>
    </row>
    <row r="889" spans="2:11">
      <c r="B889" s="146"/>
      <c r="C889" s="146"/>
      <c r="D889" s="146"/>
      <c r="J889" s="148"/>
      <c r="K889" s="148"/>
    </row>
    <row r="890" spans="2:11">
      <c r="B890" s="146"/>
      <c r="C890" s="146"/>
      <c r="D890" s="146"/>
      <c r="J890" s="148"/>
      <c r="K890" s="148"/>
    </row>
    <row r="891" spans="2:11">
      <c r="B891" s="146"/>
      <c r="C891" s="146"/>
      <c r="D891" s="146"/>
      <c r="J891" s="148"/>
      <c r="K891" s="148"/>
    </row>
    <row r="892" spans="2:11">
      <c r="B892" s="146"/>
      <c r="C892" s="146"/>
      <c r="D892" s="146"/>
      <c r="J892" s="148"/>
      <c r="K892" s="148"/>
    </row>
    <row r="893" spans="2:11">
      <c r="B893" s="146"/>
      <c r="C893" s="146"/>
      <c r="D893" s="146"/>
      <c r="J893" s="148"/>
      <c r="K893" s="148"/>
    </row>
    <row r="894" spans="2:11">
      <c r="B894" s="146"/>
      <c r="C894" s="146"/>
      <c r="D894" s="146"/>
      <c r="J894" s="148"/>
      <c r="K894" s="148"/>
    </row>
    <row r="895" spans="2:11">
      <c r="B895" s="146"/>
      <c r="C895" s="146"/>
      <c r="D895" s="146"/>
      <c r="J895" s="148"/>
      <c r="K895" s="148"/>
    </row>
    <row r="896" spans="2:11">
      <c r="B896" s="146"/>
      <c r="C896" s="146"/>
      <c r="D896" s="146"/>
      <c r="J896" s="148"/>
      <c r="K896" s="148"/>
    </row>
    <row r="897" spans="2:11">
      <c r="B897" s="146"/>
      <c r="C897" s="146"/>
      <c r="D897" s="146"/>
      <c r="J897" s="148"/>
      <c r="K897" s="148"/>
    </row>
    <row r="898" spans="2:11">
      <c r="B898" s="146"/>
      <c r="C898" s="146"/>
      <c r="D898" s="146"/>
      <c r="J898" s="148"/>
      <c r="K898" s="148"/>
    </row>
    <row r="899" spans="2:11">
      <c r="B899" s="146"/>
      <c r="C899" s="146"/>
      <c r="D899" s="146"/>
      <c r="J899" s="148"/>
      <c r="K899" s="148"/>
    </row>
    <row r="900" spans="2:11">
      <c r="B900" s="146"/>
      <c r="C900" s="146"/>
      <c r="D900" s="146"/>
      <c r="J900" s="148"/>
      <c r="K900" s="148"/>
    </row>
    <row r="901" spans="2:11">
      <c r="B901" s="146"/>
      <c r="C901" s="146"/>
      <c r="D901" s="146"/>
      <c r="J901" s="148"/>
      <c r="K901" s="148"/>
    </row>
    <row r="902" spans="2:11">
      <c r="B902" s="146"/>
      <c r="C902" s="146"/>
      <c r="D902" s="146"/>
      <c r="J902" s="148"/>
      <c r="K902" s="148"/>
    </row>
    <row r="903" spans="2:11">
      <c r="B903" s="146"/>
      <c r="C903" s="146"/>
      <c r="D903" s="146"/>
      <c r="J903" s="148"/>
      <c r="K903" s="148"/>
    </row>
    <row r="904" spans="2:11">
      <c r="B904" s="146"/>
      <c r="C904" s="146"/>
      <c r="D904" s="146"/>
      <c r="J904" s="148"/>
      <c r="K904" s="148"/>
    </row>
    <row r="905" spans="2:11">
      <c r="B905" s="146"/>
      <c r="C905" s="146"/>
      <c r="D905" s="146"/>
      <c r="J905" s="148"/>
      <c r="K905" s="148"/>
    </row>
    <row r="906" spans="2:11">
      <c r="B906" s="146"/>
      <c r="C906" s="146"/>
      <c r="D906" s="146"/>
      <c r="J906" s="148"/>
      <c r="K906" s="148"/>
    </row>
    <row r="907" spans="2:11">
      <c r="B907" s="146"/>
      <c r="C907" s="146"/>
      <c r="D907" s="146"/>
      <c r="J907" s="148"/>
      <c r="K907" s="148"/>
    </row>
    <row r="908" spans="2:11">
      <c r="B908" s="146"/>
      <c r="C908" s="146"/>
      <c r="D908" s="146"/>
      <c r="J908" s="148"/>
      <c r="K908" s="148"/>
    </row>
    <row r="909" spans="2:11">
      <c r="B909" s="146"/>
      <c r="C909" s="146"/>
      <c r="D909" s="146"/>
      <c r="J909" s="148"/>
      <c r="K909" s="148"/>
    </row>
    <row r="910" spans="2:11">
      <c r="B910" s="146"/>
      <c r="C910" s="146"/>
      <c r="D910" s="146"/>
      <c r="J910" s="148"/>
      <c r="K910" s="148"/>
    </row>
    <row r="911" spans="2:11">
      <c r="B911" s="146"/>
      <c r="C911" s="146"/>
      <c r="D911" s="146"/>
      <c r="J911" s="148"/>
      <c r="K911" s="148"/>
    </row>
    <row r="912" spans="2:11">
      <c r="B912" s="146"/>
      <c r="C912" s="146"/>
      <c r="D912" s="146"/>
      <c r="J912" s="148"/>
      <c r="K912" s="148"/>
    </row>
    <row r="913" spans="2:11">
      <c r="B913" s="146"/>
      <c r="C913" s="146"/>
      <c r="D913" s="146"/>
      <c r="J913" s="148"/>
      <c r="K913" s="148"/>
    </row>
    <row r="914" spans="2:11">
      <c r="B914" s="146"/>
      <c r="C914" s="146"/>
      <c r="D914" s="146"/>
      <c r="J914" s="148"/>
      <c r="K914" s="148"/>
    </row>
    <row r="915" spans="2:11">
      <c r="B915" s="146"/>
      <c r="C915" s="146"/>
      <c r="D915" s="146"/>
      <c r="J915" s="148"/>
      <c r="K915" s="148"/>
    </row>
    <row r="916" spans="2:11">
      <c r="B916" s="146"/>
      <c r="C916" s="146"/>
      <c r="D916" s="146"/>
      <c r="J916" s="148"/>
      <c r="K916" s="148"/>
    </row>
    <row r="917" spans="2:11">
      <c r="B917" s="146"/>
      <c r="C917" s="146"/>
      <c r="D917" s="146"/>
      <c r="J917" s="148"/>
      <c r="K917" s="148"/>
    </row>
    <row r="918" spans="2:11">
      <c r="B918" s="146"/>
      <c r="C918" s="146"/>
      <c r="D918" s="146"/>
      <c r="J918" s="148"/>
      <c r="K918" s="148"/>
    </row>
    <row r="919" spans="2:11">
      <c r="B919" s="146"/>
      <c r="C919" s="146"/>
      <c r="D919" s="146"/>
      <c r="J919" s="148"/>
      <c r="K919" s="148"/>
    </row>
    <row r="920" spans="2:11">
      <c r="B920" s="146"/>
      <c r="C920" s="146"/>
      <c r="D920" s="146"/>
      <c r="J920" s="148"/>
      <c r="K920" s="148"/>
    </row>
    <row r="921" spans="2:11">
      <c r="B921" s="146"/>
      <c r="C921" s="146"/>
      <c r="D921" s="146"/>
      <c r="J921" s="148"/>
      <c r="K921" s="148"/>
    </row>
    <row r="922" spans="2:11">
      <c r="B922" s="146"/>
      <c r="C922" s="146"/>
      <c r="D922" s="146"/>
      <c r="J922" s="148"/>
      <c r="K922" s="148"/>
    </row>
    <row r="923" spans="2:11">
      <c r="B923" s="146"/>
      <c r="C923" s="146"/>
      <c r="D923" s="146"/>
      <c r="J923" s="148"/>
      <c r="K923" s="148"/>
    </row>
    <row r="924" spans="2:11">
      <c r="B924" s="146"/>
      <c r="C924" s="146"/>
      <c r="D924" s="146"/>
      <c r="J924" s="148"/>
      <c r="K924" s="148"/>
    </row>
    <row r="925" spans="2:11">
      <c r="B925" s="146"/>
      <c r="C925" s="146"/>
      <c r="D925" s="146"/>
      <c r="J925" s="148"/>
      <c r="K925" s="148"/>
    </row>
    <row r="926" spans="2:11">
      <c r="B926" s="146"/>
      <c r="C926" s="146"/>
      <c r="D926" s="146"/>
      <c r="J926" s="148"/>
      <c r="K926" s="148"/>
    </row>
    <row r="927" spans="2:11">
      <c r="B927" s="146"/>
      <c r="C927" s="146"/>
      <c r="D927" s="146"/>
      <c r="J927" s="148"/>
      <c r="K927" s="148"/>
    </row>
    <row r="928" spans="2:11">
      <c r="B928" s="146"/>
      <c r="C928" s="146"/>
      <c r="D928" s="146"/>
      <c r="J928" s="148"/>
      <c r="K928" s="148"/>
    </row>
    <row r="929" spans="2:11">
      <c r="B929" s="146"/>
      <c r="C929" s="146"/>
      <c r="D929" s="146"/>
      <c r="J929" s="148"/>
      <c r="K929" s="148"/>
    </row>
    <row r="930" spans="2:11">
      <c r="B930" s="146"/>
      <c r="C930" s="146"/>
      <c r="D930" s="146"/>
      <c r="J930" s="148"/>
      <c r="K930" s="148"/>
    </row>
    <row r="931" spans="2:11">
      <c r="B931" s="146"/>
      <c r="C931" s="146"/>
      <c r="D931" s="146"/>
      <c r="J931" s="148"/>
      <c r="K931" s="148"/>
    </row>
    <row r="932" spans="2:11">
      <c r="B932" s="146"/>
      <c r="C932" s="146"/>
      <c r="D932" s="146"/>
      <c r="J932" s="148"/>
      <c r="K932" s="148"/>
    </row>
    <row r="933" spans="2:11">
      <c r="B933" s="146"/>
      <c r="C933" s="146"/>
      <c r="D933" s="146"/>
      <c r="J933" s="148"/>
      <c r="K933" s="148"/>
    </row>
    <row r="934" spans="2:11">
      <c r="B934" s="146"/>
      <c r="C934" s="146"/>
      <c r="D934" s="146"/>
      <c r="J934" s="148"/>
      <c r="K934" s="148"/>
    </row>
    <row r="935" spans="2:11">
      <c r="B935" s="146"/>
      <c r="C935" s="146"/>
      <c r="D935" s="146"/>
      <c r="J935" s="148"/>
      <c r="K935" s="148"/>
    </row>
    <row r="936" spans="2:11">
      <c r="B936" s="146"/>
      <c r="C936" s="146"/>
      <c r="D936" s="146"/>
      <c r="J936" s="148"/>
      <c r="K936" s="148"/>
    </row>
    <row r="937" spans="2:11">
      <c r="B937" s="146"/>
      <c r="C937" s="146"/>
      <c r="D937" s="146"/>
      <c r="J937" s="148"/>
      <c r="K937" s="148"/>
    </row>
    <row r="938" spans="2:11">
      <c r="B938" s="146"/>
      <c r="C938" s="146"/>
      <c r="D938" s="146"/>
      <c r="J938" s="148"/>
      <c r="K938" s="148"/>
    </row>
    <row r="939" spans="2:11">
      <c r="B939" s="146"/>
      <c r="C939" s="146"/>
      <c r="D939" s="146"/>
      <c r="J939" s="148"/>
      <c r="K939" s="148"/>
    </row>
    <row r="940" spans="2:11">
      <c r="B940" s="146"/>
      <c r="C940" s="146"/>
      <c r="D940" s="146"/>
      <c r="J940" s="148"/>
      <c r="K940" s="148"/>
    </row>
    <row r="941" spans="2:11">
      <c r="B941" s="146"/>
      <c r="C941" s="146"/>
      <c r="D941" s="146"/>
      <c r="J941" s="148"/>
      <c r="K941" s="148"/>
    </row>
    <row r="942" spans="2:11">
      <c r="B942" s="146"/>
      <c r="C942" s="146"/>
      <c r="D942" s="146"/>
      <c r="J942" s="148"/>
      <c r="K942" s="148"/>
    </row>
    <row r="943" spans="2:11">
      <c r="B943" s="146"/>
      <c r="C943" s="146"/>
      <c r="D943" s="146"/>
      <c r="J943" s="148"/>
      <c r="K943" s="148"/>
    </row>
    <row r="944" spans="2:11">
      <c r="B944" s="146"/>
      <c r="C944" s="146"/>
      <c r="D944" s="146"/>
      <c r="J944" s="148"/>
      <c r="K944" s="148"/>
    </row>
    <row r="945" spans="2:11">
      <c r="B945" s="146"/>
      <c r="C945" s="146"/>
      <c r="D945" s="146"/>
      <c r="J945" s="148"/>
      <c r="K945" s="148"/>
    </row>
    <row r="946" spans="2:11">
      <c r="B946" s="146"/>
      <c r="C946" s="146"/>
      <c r="D946" s="146"/>
      <c r="J946" s="148"/>
      <c r="K946" s="148"/>
    </row>
    <row r="947" spans="2:11">
      <c r="B947" s="146"/>
      <c r="C947" s="146"/>
      <c r="D947" s="146"/>
      <c r="J947" s="148"/>
      <c r="K947" s="148"/>
    </row>
    <row r="948" spans="2:11">
      <c r="B948" s="146"/>
      <c r="C948" s="146"/>
      <c r="D948" s="146"/>
      <c r="J948" s="148"/>
      <c r="K948" s="148"/>
    </row>
    <row r="949" spans="2:11">
      <c r="B949" s="146"/>
      <c r="C949" s="146"/>
      <c r="D949" s="146"/>
      <c r="J949" s="148"/>
      <c r="K949" s="148"/>
    </row>
    <row r="950" spans="2:11">
      <c r="B950" s="146"/>
      <c r="C950" s="146"/>
      <c r="D950" s="146"/>
      <c r="J950" s="148"/>
      <c r="K950" s="148"/>
    </row>
    <row r="951" spans="2:11">
      <c r="B951" s="146"/>
      <c r="C951" s="146"/>
      <c r="D951" s="146"/>
      <c r="J951" s="148"/>
      <c r="K951" s="148"/>
    </row>
    <row r="952" spans="2:11">
      <c r="B952" s="146"/>
      <c r="C952" s="146"/>
      <c r="D952" s="146"/>
      <c r="J952" s="148"/>
      <c r="K952" s="148"/>
    </row>
    <row r="953" spans="2:11">
      <c r="B953" s="146"/>
      <c r="C953" s="146"/>
      <c r="D953" s="146"/>
      <c r="J953" s="148"/>
      <c r="K953" s="148"/>
    </row>
    <row r="954" spans="2:11">
      <c r="B954" s="146"/>
      <c r="C954" s="146"/>
      <c r="D954" s="146"/>
      <c r="J954" s="148"/>
      <c r="K954" s="148"/>
    </row>
    <row r="955" spans="2:11">
      <c r="B955" s="146"/>
      <c r="C955" s="146"/>
      <c r="D955" s="146"/>
      <c r="J955" s="148"/>
      <c r="K955" s="148"/>
    </row>
    <row r="956" spans="2:11">
      <c r="B956" s="146"/>
      <c r="C956" s="146"/>
      <c r="D956" s="146"/>
      <c r="J956" s="148"/>
      <c r="K956" s="148"/>
    </row>
    <row r="957" spans="2:11">
      <c r="B957" s="146"/>
      <c r="C957" s="146"/>
      <c r="D957" s="146"/>
      <c r="J957" s="148"/>
      <c r="K957" s="148"/>
    </row>
    <row r="958" spans="2:11">
      <c r="B958" s="146"/>
      <c r="C958" s="146"/>
      <c r="D958" s="146"/>
      <c r="J958" s="148"/>
      <c r="K958" s="148"/>
    </row>
    <row r="959" spans="2:11">
      <c r="B959" s="146"/>
      <c r="C959" s="146"/>
      <c r="D959" s="146"/>
      <c r="J959" s="148"/>
      <c r="K959" s="148"/>
    </row>
    <row r="960" spans="2:11">
      <c r="B960" s="146"/>
      <c r="C960" s="146"/>
      <c r="D960" s="146"/>
      <c r="J960" s="148"/>
      <c r="K960" s="148"/>
    </row>
    <row r="961" spans="2:11">
      <c r="B961" s="146"/>
      <c r="C961" s="146"/>
      <c r="D961" s="146"/>
      <c r="J961" s="148"/>
      <c r="K961" s="148"/>
    </row>
    <row r="962" spans="2:11">
      <c r="B962" s="146"/>
      <c r="C962" s="146"/>
      <c r="D962" s="146"/>
      <c r="J962" s="148"/>
      <c r="K962" s="148"/>
    </row>
    <row r="963" spans="2:11">
      <c r="B963" s="146"/>
      <c r="C963" s="146"/>
      <c r="D963" s="146"/>
      <c r="J963" s="148"/>
      <c r="K963" s="148"/>
    </row>
    <row r="964" spans="2:11">
      <c r="B964" s="146"/>
      <c r="C964" s="146"/>
      <c r="D964" s="146"/>
      <c r="J964" s="148"/>
      <c r="K964" s="148"/>
    </row>
    <row r="965" spans="2:11">
      <c r="B965" s="146"/>
      <c r="C965" s="146"/>
      <c r="D965" s="146"/>
      <c r="J965" s="148"/>
      <c r="K965" s="148"/>
    </row>
    <row r="966" spans="2:11">
      <c r="B966" s="146"/>
      <c r="C966" s="146"/>
      <c r="D966" s="146"/>
      <c r="J966" s="148"/>
      <c r="K966" s="148"/>
    </row>
    <row r="967" spans="2:11">
      <c r="B967" s="146"/>
      <c r="C967" s="146"/>
      <c r="D967" s="146"/>
      <c r="J967" s="148"/>
      <c r="K967" s="148"/>
    </row>
    <row r="968" spans="2:11">
      <c r="B968" s="146"/>
      <c r="C968" s="146"/>
      <c r="D968" s="146"/>
      <c r="J968" s="148"/>
      <c r="K968" s="148"/>
    </row>
    <row r="969" spans="2:11">
      <c r="B969" s="146"/>
      <c r="C969" s="146"/>
      <c r="D969" s="146"/>
      <c r="J969" s="148"/>
      <c r="K969" s="148"/>
    </row>
    <row r="970" spans="2:11">
      <c r="B970" s="146"/>
      <c r="C970" s="146"/>
      <c r="D970" s="146"/>
      <c r="J970" s="148"/>
      <c r="K970" s="148"/>
    </row>
    <row r="971" spans="2:11">
      <c r="B971" s="146"/>
      <c r="C971" s="146"/>
      <c r="D971" s="146"/>
      <c r="J971" s="148"/>
      <c r="K971" s="148"/>
    </row>
    <row r="972" spans="2:11">
      <c r="B972" s="146"/>
      <c r="C972" s="146"/>
      <c r="D972" s="146"/>
      <c r="J972" s="148"/>
      <c r="K972" s="148"/>
    </row>
    <row r="973" spans="2:11">
      <c r="B973" s="146"/>
      <c r="C973" s="146"/>
      <c r="D973" s="146"/>
      <c r="J973" s="148"/>
      <c r="K973" s="148"/>
    </row>
    <row r="974" spans="2:11">
      <c r="B974" s="146"/>
      <c r="C974" s="146"/>
      <c r="D974" s="146"/>
      <c r="J974" s="148"/>
      <c r="K974" s="148"/>
    </row>
    <row r="975" spans="2:11">
      <c r="B975" s="146"/>
      <c r="C975" s="146"/>
      <c r="D975" s="146"/>
      <c r="J975" s="148"/>
      <c r="K975" s="148"/>
    </row>
    <row r="976" spans="2:11">
      <c r="B976" s="146"/>
      <c r="C976" s="146"/>
      <c r="D976" s="146"/>
      <c r="J976" s="148"/>
      <c r="K976" s="148"/>
    </row>
    <row r="977" spans="2:11">
      <c r="B977" s="146"/>
      <c r="C977" s="146"/>
      <c r="D977" s="146"/>
      <c r="J977" s="148"/>
      <c r="K977" s="148"/>
    </row>
    <row r="978" spans="2:11">
      <c r="B978" s="146"/>
      <c r="C978" s="146"/>
      <c r="D978" s="146"/>
      <c r="J978" s="148"/>
      <c r="K978" s="148"/>
    </row>
    <row r="979" spans="2:11">
      <c r="B979" s="146"/>
      <c r="C979" s="146"/>
      <c r="D979" s="146"/>
      <c r="J979" s="148"/>
      <c r="K979" s="148"/>
    </row>
    <row r="980" spans="2:11">
      <c r="B980" s="146"/>
      <c r="C980" s="146"/>
      <c r="D980" s="146"/>
      <c r="J980" s="148"/>
      <c r="K980" s="148"/>
    </row>
    <row r="981" spans="2:11">
      <c r="B981" s="146"/>
      <c r="C981" s="146"/>
      <c r="D981" s="146"/>
      <c r="J981" s="148"/>
      <c r="K981" s="148"/>
    </row>
    <row r="982" spans="2:11">
      <c r="B982" s="146"/>
      <c r="C982" s="146"/>
      <c r="D982" s="146"/>
      <c r="J982" s="148"/>
      <c r="K982" s="148"/>
    </row>
    <row r="983" spans="2:11">
      <c r="B983" s="146"/>
      <c r="C983" s="146"/>
      <c r="D983" s="146"/>
      <c r="J983" s="148"/>
      <c r="K983" s="148"/>
    </row>
    <row r="984" spans="2:11">
      <c r="B984" s="146"/>
      <c r="C984" s="146"/>
      <c r="D984" s="146"/>
      <c r="J984" s="148"/>
      <c r="K984" s="148"/>
    </row>
    <row r="985" spans="2:11">
      <c r="B985" s="146"/>
      <c r="C985" s="146"/>
      <c r="D985" s="146"/>
      <c r="J985" s="148"/>
      <c r="K985" s="148"/>
    </row>
    <row r="986" spans="2:11">
      <c r="B986" s="146"/>
      <c r="C986" s="146"/>
      <c r="D986" s="146"/>
      <c r="J986" s="148"/>
      <c r="K986" s="148"/>
    </row>
    <row r="987" spans="2:11">
      <c r="B987" s="146"/>
      <c r="C987" s="146"/>
      <c r="D987" s="146"/>
      <c r="J987" s="148"/>
      <c r="K987" s="148"/>
    </row>
    <row r="988" spans="2:11">
      <c r="B988" s="146"/>
      <c r="C988" s="146"/>
      <c r="D988" s="146"/>
      <c r="J988" s="148"/>
      <c r="K988" s="148"/>
    </row>
    <row r="989" spans="2:11">
      <c r="B989" s="146"/>
      <c r="C989" s="146"/>
      <c r="D989" s="146"/>
      <c r="J989" s="148"/>
      <c r="K989" s="148"/>
    </row>
    <row r="990" spans="2:11">
      <c r="B990" s="146"/>
      <c r="C990" s="146"/>
      <c r="D990" s="146"/>
      <c r="J990" s="148"/>
      <c r="K990" s="148"/>
    </row>
    <row r="991" spans="2:11">
      <c r="B991" s="146"/>
      <c r="C991" s="146"/>
      <c r="D991" s="146"/>
      <c r="J991" s="148"/>
      <c r="K991" s="148"/>
    </row>
    <row r="992" spans="2:11">
      <c r="B992" s="146"/>
      <c r="C992" s="146"/>
      <c r="D992" s="146"/>
      <c r="J992" s="148"/>
      <c r="K992" s="148"/>
    </row>
    <row r="993" spans="2:11">
      <c r="B993" s="146"/>
      <c r="C993" s="146"/>
      <c r="D993" s="146"/>
      <c r="J993" s="148"/>
      <c r="K993" s="148"/>
    </row>
    <row r="994" spans="2:11">
      <c r="B994" s="146"/>
      <c r="C994" s="146"/>
      <c r="D994" s="146"/>
      <c r="J994" s="148"/>
      <c r="K994" s="148"/>
    </row>
    <row r="995" spans="2:11">
      <c r="B995" s="146"/>
      <c r="C995" s="146"/>
      <c r="D995" s="146"/>
      <c r="J995" s="148"/>
      <c r="K995" s="148"/>
    </row>
    <row r="996" spans="2:11">
      <c r="B996" s="146"/>
      <c r="C996" s="146"/>
      <c r="D996" s="146"/>
      <c r="J996" s="148"/>
      <c r="K996" s="148"/>
    </row>
    <row r="997" spans="2:11">
      <c r="B997" s="146"/>
      <c r="C997" s="146"/>
      <c r="D997" s="146"/>
      <c r="J997" s="148"/>
      <c r="K997" s="148"/>
    </row>
    <row r="998" spans="2:11">
      <c r="B998" s="146"/>
      <c r="C998" s="146"/>
      <c r="D998" s="146"/>
      <c r="J998" s="148"/>
      <c r="K998" s="148"/>
    </row>
    <row r="999" spans="2:11">
      <c r="B999" s="146"/>
      <c r="C999" s="146"/>
      <c r="D999" s="146"/>
      <c r="J999" s="148"/>
      <c r="K999" s="148"/>
    </row>
    <row r="1000" spans="2:11">
      <c r="B1000" s="146"/>
      <c r="C1000" s="146"/>
      <c r="D1000" s="146"/>
      <c r="J1000" s="148"/>
      <c r="K1000" s="148"/>
    </row>
    <row r="1001" spans="2:11">
      <c r="B1001" s="146"/>
      <c r="C1001" s="146"/>
      <c r="D1001" s="146"/>
      <c r="J1001" s="148"/>
      <c r="K1001" s="148"/>
    </row>
    <row r="1002" spans="2:11">
      <c r="B1002" s="146"/>
      <c r="C1002" s="146"/>
      <c r="D1002" s="146"/>
      <c r="J1002" s="148"/>
      <c r="K1002" s="148"/>
    </row>
    <row r="1003" spans="2:11">
      <c r="B1003" s="146"/>
      <c r="C1003" s="146"/>
      <c r="D1003" s="146"/>
      <c r="J1003" s="148"/>
      <c r="K1003" s="148"/>
    </row>
    <row r="1004" spans="2:11">
      <c r="B1004" s="146"/>
      <c r="C1004" s="146"/>
      <c r="D1004" s="146"/>
      <c r="J1004" s="148"/>
      <c r="K1004" s="148"/>
    </row>
    <row r="1005" spans="2:11">
      <c r="B1005" s="146"/>
      <c r="C1005" s="146"/>
      <c r="D1005" s="146"/>
      <c r="J1005" s="148"/>
      <c r="K1005" s="148"/>
    </row>
    <row r="1006" spans="2:11">
      <c r="B1006" s="146"/>
      <c r="C1006" s="146"/>
      <c r="D1006" s="146"/>
      <c r="J1006" s="148"/>
      <c r="K1006" s="148"/>
    </row>
    <row r="1007" spans="2:11">
      <c r="B1007" s="146"/>
      <c r="C1007" s="146"/>
      <c r="D1007" s="146"/>
      <c r="J1007" s="148"/>
      <c r="K1007" s="148"/>
    </row>
    <row r="1008" spans="2:11">
      <c r="B1008" s="146"/>
      <c r="C1008" s="146"/>
      <c r="D1008" s="146"/>
      <c r="J1008" s="148"/>
      <c r="K1008" s="148"/>
    </row>
    <row r="1009" spans="2:11">
      <c r="B1009" s="146"/>
      <c r="C1009" s="146"/>
      <c r="D1009" s="146"/>
      <c r="J1009" s="148"/>
      <c r="K1009" s="148"/>
    </row>
    <row r="1010" spans="2:11">
      <c r="B1010" s="146"/>
      <c r="C1010" s="146"/>
      <c r="D1010" s="146"/>
      <c r="J1010" s="148"/>
      <c r="K1010" s="148"/>
    </row>
    <row r="1011" spans="2:11">
      <c r="B1011" s="146"/>
      <c r="C1011" s="146"/>
      <c r="D1011" s="146"/>
      <c r="J1011" s="148"/>
      <c r="K1011" s="148"/>
    </row>
    <row r="1012" spans="2:11">
      <c r="B1012" s="146"/>
      <c r="C1012" s="146"/>
      <c r="D1012" s="146"/>
      <c r="J1012" s="148"/>
      <c r="K1012" s="148"/>
    </row>
    <row r="1013" spans="2:11">
      <c r="B1013" s="146"/>
      <c r="C1013" s="146"/>
      <c r="D1013" s="146"/>
      <c r="J1013" s="148"/>
      <c r="K1013" s="148"/>
    </row>
    <row r="1014" spans="2:11">
      <c r="B1014" s="146"/>
      <c r="C1014" s="146"/>
      <c r="D1014" s="146"/>
      <c r="J1014" s="148"/>
      <c r="K1014" s="148"/>
    </row>
    <row r="1015" spans="2:11">
      <c r="B1015" s="146"/>
      <c r="C1015" s="146"/>
      <c r="D1015" s="146"/>
      <c r="J1015" s="148"/>
      <c r="K1015" s="148"/>
    </row>
    <row r="1016" spans="2:11">
      <c r="B1016" s="146"/>
      <c r="C1016" s="146"/>
      <c r="D1016" s="146"/>
      <c r="J1016" s="148"/>
      <c r="K1016" s="148"/>
    </row>
    <row r="1017" spans="2:11">
      <c r="B1017" s="146"/>
      <c r="C1017" s="146"/>
      <c r="D1017" s="146"/>
      <c r="J1017" s="148"/>
      <c r="K1017" s="148"/>
    </row>
    <row r="1018" spans="2:11">
      <c r="B1018" s="146"/>
      <c r="C1018" s="146"/>
      <c r="D1018" s="146"/>
      <c r="J1018" s="148"/>
      <c r="K1018" s="148"/>
    </row>
    <row r="1019" spans="2:11">
      <c r="B1019" s="146"/>
      <c r="C1019" s="146"/>
      <c r="D1019" s="146"/>
      <c r="J1019" s="148"/>
      <c r="K1019" s="148"/>
    </row>
    <row r="1020" spans="2:11">
      <c r="B1020" s="146"/>
      <c r="C1020" s="146"/>
      <c r="D1020" s="146"/>
      <c r="J1020" s="148"/>
      <c r="K1020" s="148"/>
    </row>
    <row r="1021" spans="2:11">
      <c r="B1021" s="146"/>
      <c r="C1021" s="146"/>
      <c r="D1021" s="146"/>
      <c r="J1021" s="148"/>
      <c r="K1021" s="148"/>
    </row>
    <row r="1022" spans="2:11">
      <c r="B1022" s="146"/>
      <c r="C1022" s="146"/>
      <c r="D1022" s="146"/>
      <c r="J1022" s="148"/>
      <c r="K1022" s="148"/>
    </row>
    <row r="1023" spans="2:11">
      <c r="B1023" s="146"/>
      <c r="C1023" s="146"/>
      <c r="D1023" s="146"/>
      <c r="J1023" s="148"/>
      <c r="K1023" s="148"/>
    </row>
    <row r="1024" spans="2:11">
      <c r="B1024" s="146"/>
      <c r="C1024" s="146"/>
      <c r="D1024" s="146"/>
      <c r="J1024" s="148"/>
      <c r="K1024" s="148"/>
    </row>
    <row r="1025" spans="2:11">
      <c r="B1025" s="146"/>
      <c r="C1025" s="146"/>
      <c r="D1025" s="146"/>
      <c r="J1025" s="148"/>
      <c r="K1025" s="148"/>
    </row>
    <row r="1026" spans="2:11">
      <c r="B1026" s="146"/>
      <c r="C1026" s="146"/>
      <c r="D1026" s="146"/>
      <c r="J1026" s="148"/>
      <c r="K1026" s="148"/>
    </row>
    <row r="1027" spans="2:11">
      <c r="B1027" s="146"/>
      <c r="C1027" s="146"/>
      <c r="D1027" s="146"/>
      <c r="J1027" s="148"/>
      <c r="K1027" s="148"/>
    </row>
    <row r="1028" spans="2:11">
      <c r="B1028" s="146"/>
      <c r="C1028" s="146"/>
      <c r="D1028" s="146"/>
      <c r="J1028" s="148"/>
      <c r="K1028" s="148"/>
    </row>
    <row r="1029" spans="2:11">
      <c r="B1029" s="146"/>
      <c r="C1029" s="146"/>
      <c r="D1029" s="146"/>
      <c r="J1029" s="148"/>
      <c r="K1029" s="148"/>
    </row>
    <row r="1030" spans="2:11">
      <c r="B1030" s="146"/>
      <c r="C1030" s="146"/>
      <c r="D1030" s="146"/>
      <c r="J1030" s="148"/>
      <c r="K1030" s="148"/>
    </row>
    <row r="1031" spans="2:11">
      <c r="B1031" s="146"/>
      <c r="C1031" s="146"/>
      <c r="D1031" s="146"/>
      <c r="J1031" s="148"/>
      <c r="K1031" s="148"/>
    </row>
    <row r="1032" spans="2:11">
      <c r="B1032" s="146"/>
      <c r="C1032" s="146"/>
      <c r="D1032" s="146"/>
      <c r="J1032" s="148"/>
      <c r="K1032" s="148"/>
    </row>
    <row r="1033" spans="2:11">
      <c r="B1033" s="146"/>
      <c r="C1033" s="146"/>
      <c r="D1033" s="146"/>
      <c r="J1033" s="148"/>
      <c r="K1033" s="148"/>
    </row>
    <row r="1034" spans="2:11">
      <c r="B1034" s="146"/>
      <c r="C1034" s="146"/>
      <c r="D1034" s="146"/>
      <c r="J1034" s="148"/>
      <c r="K1034" s="148"/>
    </row>
    <row r="1035" spans="2:11">
      <c r="B1035" s="146"/>
      <c r="C1035" s="146"/>
      <c r="D1035" s="146"/>
      <c r="J1035" s="148"/>
      <c r="K1035" s="148"/>
    </row>
    <row r="1036" spans="2:11">
      <c r="B1036" s="146"/>
      <c r="C1036" s="146"/>
      <c r="D1036" s="146"/>
      <c r="J1036" s="148"/>
      <c r="K1036" s="148"/>
    </row>
    <row r="1037" spans="2:11">
      <c r="B1037" s="146"/>
      <c r="C1037" s="146"/>
      <c r="D1037" s="146"/>
      <c r="J1037" s="148"/>
      <c r="K1037" s="148"/>
    </row>
    <row r="1038" spans="2:11">
      <c r="B1038" s="146"/>
      <c r="C1038" s="146"/>
      <c r="D1038" s="146"/>
      <c r="J1038" s="148"/>
      <c r="K1038" s="148"/>
    </row>
    <row r="1039" spans="2:11">
      <c r="B1039" s="146"/>
      <c r="C1039" s="146"/>
      <c r="D1039" s="146"/>
      <c r="J1039" s="148"/>
      <c r="K1039" s="148"/>
    </row>
    <row r="1040" spans="2:11">
      <c r="B1040" s="146"/>
      <c r="C1040" s="146"/>
      <c r="D1040" s="146"/>
      <c r="J1040" s="148"/>
      <c r="K1040" s="148"/>
    </row>
    <row r="1041" spans="2:11">
      <c r="B1041" s="146"/>
      <c r="C1041" s="146"/>
      <c r="D1041" s="146"/>
      <c r="J1041" s="148"/>
      <c r="K1041" s="148"/>
    </row>
    <row r="1042" spans="2:11">
      <c r="B1042" s="146"/>
      <c r="C1042" s="146"/>
      <c r="D1042" s="146"/>
      <c r="J1042" s="148"/>
      <c r="K1042" s="148"/>
    </row>
    <row r="1043" spans="2:11">
      <c r="B1043" s="146"/>
      <c r="C1043" s="146"/>
      <c r="D1043" s="146"/>
      <c r="J1043" s="148"/>
      <c r="K1043" s="148"/>
    </row>
    <row r="1044" spans="2:11">
      <c r="B1044" s="146"/>
      <c r="C1044" s="146"/>
      <c r="D1044" s="146"/>
      <c r="J1044" s="148"/>
      <c r="K1044" s="148"/>
    </row>
    <row r="1045" spans="2:11">
      <c r="B1045" s="146"/>
      <c r="C1045" s="146"/>
      <c r="D1045" s="146"/>
      <c r="J1045" s="148"/>
      <c r="K1045" s="148"/>
    </row>
    <row r="1046" spans="2:11">
      <c r="B1046" s="146"/>
      <c r="C1046" s="146"/>
      <c r="D1046" s="146"/>
      <c r="J1046" s="148"/>
      <c r="K1046" s="148"/>
    </row>
    <row r="1047" spans="2:11">
      <c r="B1047" s="146"/>
      <c r="C1047" s="146"/>
      <c r="D1047" s="146"/>
      <c r="J1047" s="148"/>
      <c r="K1047" s="148"/>
    </row>
    <row r="1048" spans="2:11">
      <c r="B1048" s="146"/>
      <c r="C1048" s="146"/>
      <c r="D1048" s="146"/>
      <c r="J1048" s="148"/>
      <c r="K1048" s="148"/>
    </row>
    <row r="1049" spans="2:11">
      <c r="B1049" s="146"/>
      <c r="C1049" s="146"/>
      <c r="D1049" s="146"/>
      <c r="J1049" s="148"/>
      <c r="K1049" s="148"/>
    </row>
    <row r="1050" spans="2:11">
      <c r="B1050" s="146"/>
      <c r="C1050" s="146"/>
      <c r="D1050" s="146"/>
      <c r="J1050" s="148"/>
      <c r="K1050" s="148"/>
    </row>
    <row r="1051" spans="2:11">
      <c r="B1051" s="146"/>
      <c r="C1051" s="146"/>
      <c r="D1051" s="146"/>
      <c r="J1051" s="148"/>
      <c r="K1051" s="148"/>
    </row>
    <row r="1052" spans="2:11">
      <c r="B1052" s="146"/>
      <c r="C1052" s="146"/>
      <c r="D1052" s="146"/>
      <c r="J1052" s="148"/>
      <c r="K1052" s="148"/>
    </row>
    <row r="1053" spans="2:11">
      <c r="B1053" s="146"/>
      <c r="C1053" s="146"/>
      <c r="D1053" s="146"/>
      <c r="J1053" s="148"/>
      <c r="K1053" s="148"/>
    </row>
    <row r="1054" spans="2:11">
      <c r="B1054" s="146"/>
      <c r="C1054" s="146"/>
      <c r="D1054" s="146"/>
      <c r="J1054" s="148"/>
      <c r="K1054" s="148"/>
    </row>
    <row r="1055" spans="2:11">
      <c r="B1055" s="146"/>
      <c r="C1055" s="146"/>
      <c r="D1055" s="146"/>
      <c r="J1055" s="148"/>
      <c r="K1055" s="148"/>
    </row>
    <row r="1056" spans="2:11">
      <c r="B1056" s="146"/>
      <c r="C1056" s="146"/>
      <c r="D1056" s="146"/>
      <c r="J1056" s="148"/>
      <c r="K1056" s="148"/>
    </row>
    <row r="1057" spans="2:11">
      <c r="B1057" s="146"/>
      <c r="C1057" s="146"/>
      <c r="D1057" s="146"/>
      <c r="J1057" s="148"/>
      <c r="K1057" s="148"/>
    </row>
    <row r="1058" spans="2:11">
      <c r="B1058" s="146"/>
      <c r="C1058" s="146"/>
      <c r="D1058" s="146"/>
      <c r="J1058" s="148"/>
      <c r="K1058" s="148"/>
    </row>
    <row r="1059" spans="2:11">
      <c r="B1059" s="146"/>
      <c r="C1059" s="146"/>
      <c r="D1059" s="146"/>
      <c r="J1059" s="148"/>
      <c r="K1059" s="148"/>
    </row>
    <row r="1060" spans="2:11">
      <c r="B1060" s="146"/>
      <c r="C1060" s="146"/>
      <c r="D1060" s="146"/>
      <c r="J1060" s="148"/>
      <c r="K1060" s="148"/>
    </row>
    <row r="1061" spans="2:11">
      <c r="B1061" s="146"/>
      <c r="C1061" s="146"/>
      <c r="D1061" s="146"/>
      <c r="J1061" s="148"/>
      <c r="K1061" s="148"/>
    </row>
    <row r="1062" spans="2:11">
      <c r="B1062" s="146"/>
      <c r="C1062" s="146"/>
      <c r="D1062" s="146"/>
      <c r="J1062" s="148"/>
      <c r="K1062" s="148"/>
    </row>
    <row r="1063" spans="2:11">
      <c r="B1063" s="146"/>
      <c r="C1063" s="146"/>
      <c r="D1063" s="146"/>
      <c r="J1063" s="148"/>
      <c r="K1063" s="148"/>
    </row>
    <row r="1064" spans="2:11">
      <c r="B1064" s="146"/>
      <c r="C1064" s="146"/>
      <c r="D1064" s="146"/>
      <c r="J1064" s="148"/>
      <c r="K1064" s="148"/>
    </row>
    <row r="1065" spans="2:11">
      <c r="B1065" s="146"/>
      <c r="C1065" s="146"/>
      <c r="D1065" s="146"/>
      <c r="J1065" s="148"/>
      <c r="K1065" s="148"/>
    </row>
    <row r="1066" spans="2:11">
      <c r="B1066" s="146"/>
      <c r="C1066" s="146"/>
      <c r="D1066" s="146"/>
      <c r="J1066" s="148"/>
      <c r="K1066" s="148"/>
    </row>
    <row r="1067" spans="2:11">
      <c r="B1067" s="146"/>
      <c r="C1067" s="146"/>
      <c r="D1067" s="146"/>
      <c r="J1067" s="148"/>
      <c r="K1067" s="148"/>
    </row>
    <row r="1068" spans="2:11">
      <c r="B1068" s="146"/>
      <c r="C1068" s="146"/>
      <c r="D1068" s="146"/>
      <c r="J1068" s="148"/>
      <c r="K1068" s="148"/>
    </row>
    <row r="1069" spans="2:11">
      <c r="B1069" s="146"/>
      <c r="C1069" s="146"/>
      <c r="D1069" s="146"/>
      <c r="J1069" s="148"/>
      <c r="K1069" s="148"/>
    </row>
    <row r="1070" spans="2:11">
      <c r="B1070" s="146"/>
      <c r="C1070" s="146"/>
      <c r="D1070" s="146"/>
      <c r="J1070" s="148"/>
      <c r="K1070" s="148"/>
    </row>
    <row r="1071" spans="2:11">
      <c r="B1071" s="146"/>
      <c r="C1071" s="146"/>
      <c r="D1071" s="146"/>
      <c r="J1071" s="148"/>
      <c r="K1071" s="148"/>
    </row>
    <row r="1072" spans="2:11">
      <c r="B1072" s="146"/>
      <c r="C1072" s="146"/>
      <c r="D1072" s="146"/>
      <c r="J1072" s="148"/>
      <c r="K1072" s="148"/>
    </row>
    <row r="1073" spans="2:11">
      <c r="B1073" s="146"/>
      <c r="C1073" s="146"/>
      <c r="D1073" s="146"/>
      <c r="J1073" s="148"/>
      <c r="K1073" s="148"/>
    </row>
    <row r="1074" spans="2:11">
      <c r="B1074" s="146"/>
      <c r="C1074" s="146"/>
      <c r="D1074" s="146"/>
      <c r="J1074" s="148"/>
      <c r="K1074" s="148"/>
    </row>
    <row r="1075" spans="2:11">
      <c r="B1075" s="146"/>
      <c r="C1075" s="146"/>
      <c r="D1075" s="146"/>
      <c r="J1075" s="148"/>
      <c r="K1075" s="148"/>
    </row>
    <row r="1076" spans="2:11">
      <c r="B1076" s="146"/>
      <c r="C1076" s="146"/>
      <c r="D1076" s="146"/>
      <c r="J1076" s="148"/>
      <c r="K1076" s="148"/>
    </row>
    <row r="1077" spans="2:11">
      <c r="B1077" s="146"/>
      <c r="C1077" s="146"/>
      <c r="D1077" s="146"/>
      <c r="J1077" s="148"/>
      <c r="K1077" s="148"/>
    </row>
    <row r="1078" spans="2:11">
      <c r="B1078" s="146"/>
      <c r="C1078" s="146"/>
      <c r="D1078" s="146"/>
      <c r="J1078" s="148"/>
      <c r="K1078" s="148"/>
    </row>
    <row r="1079" spans="2:11">
      <c r="B1079" s="146"/>
      <c r="C1079" s="146"/>
      <c r="D1079" s="146"/>
      <c r="J1079" s="148"/>
      <c r="K1079" s="148"/>
    </row>
    <row r="1080" spans="2:11">
      <c r="B1080" s="146"/>
      <c r="C1080" s="146"/>
      <c r="D1080" s="146"/>
      <c r="J1080" s="148"/>
      <c r="K1080" s="148"/>
    </row>
    <row r="1081" spans="2:11">
      <c r="B1081" s="146"/>
      <c r="C1081" s="146"/>
      <c r="D1081" s="146"/>
      <c r="J1081" s="148"/>
      <c r="K1081" s="148"/>
    </row>
    <row r="1082" spans="2:11">
      <c r="B1082" s="146"/>
      <c r="C1082" s="146"/>
      <c r="D1082" s="146"/>
      <c r="J1082" s="148"/>
      <c r="K1082" s="148"/>
    </row>
    <row r="1083" spans="2:11">
      <c r="B1083" s="146"/>
      <c r="C1083" s="146"/>
      <c r="D1083" s="146"/>
      <c r="J1083" s="148"/>
      <c r="K1083" s="148"/>
    </row>
    <row r="1084" spans="2:11">
      <c r="B1084" s="146"/>
      <c r="C1084" s="146"/>
      <c r="D1084" s="146"/>
      <c r="J1084" s="148"/>
      <c r="K1084" s="148"/>
    </row>
    <row r="1085" spans="2:11">
      <c r="B1085" s="146"/>
      <c r="C1085" s="146"/>
      <c r="D1085" s="146"/>
      <c r="J1085" s="148"/>
      <c r="K1085" s="148"/>
    </row>
    <row r="1086" spans="2:11">
      <c r="B1086" s="146"/>
      <c r="C1086" s="146"/>
      <c r="D1086" s="146"/>
      <c r="J1086" s="148"/>
      <c r="K1086" s="148"/>
    </row>
    <row r="1087" spans="2:11">
      <c r="B1087" s="146"/>
      <c r="C1087" s="146"/>
      <c r="D1087" s="146"/>
      <c r="J1087" s="148"/>
      <c r="K1087" s="148"/>
    </row>
    <row r="1088" spans="2:11">
      <c r="B1088" s="146"/>
      <c r="C1088" s="146"/>
      <c r="D1088" s="146"/>
      <c r="J1088" s="148"/>
      <c r="K1088" s="148"/>
    </row>
    <row r="1089" spans="2:11">
      <c r="B1089" s="146"/>
      <c r="C1089" s="146"/>
      <c r="D1089" s="146"/>
      <c r="J1089" s="148"/>
      <c r="K1089" s="148"/>
    </row>
    <row r="1090" spans="2:11">
      <c r="B1090" s="146"/>
      <c r="C1090" s="146"/>
      <c r="D1090" s="146"/>
      <c r="J1090" s="148"/>
      <c r="K1090" s="148"/>
    </row>
    <row r="1091" spans="2:11">
      <c r="B1091" s="146"/>
      <c r="C1091" s="146"/>
      <c r="D1091" s="146"/>
      <c r="J1091" s="148"/>
      <c r="K1091" s="148"/>
    </row>
    <row r="1092" spans="2:11">
      <c r="B1092" s="146"/>
      <c r="C1092" s="146"/>
      <c r="D1092" s="146"/>
      <c r="J1092" s="148"/>
      <c r="K1092" s="148"/>
    </row>
    <row r="1093" spans="2:11">
      <c r="B1093" s="146"/>
      <c r="C1093" s="146"/>
      <c r="D1093" s="146"/>
      <c r="J1093" s="148"/>
      <c r="K1093" s="148"/>
    </row>
    <row r="1094" spans="2:11">
      <c r="B1094" s="146"/>
      <c r="C1094" s="146"/>
      <c r="D1094" s="146"/>
      <c r="J1094" s="148"/>
      <c r="K1094" s="148"/>
    </row>
    <row r="1095" spans="2:11">
      <c r="B1095" s="146"/>
      <c r="C1095" s="146"/>
      <c r="D1095" s="146"/>
      <c r="J1095" s="148"/>
      <c r="K1095" s="148"/>
    </row>
    <row r="1096" spans="2:11">
      <c r="B1096" s="146"/>
      <c r="C1096" s="146"/>
      <c r="D1096" s="146"/>
      <c r="J1096" s="148"/>
      <c r="K1096" s="148"/>
    </row>
    <row r="1097" spans="2:11">
      <c r="B1097" s="146"/>
      <c r="C1097" s="146"/>
      <c r="D1097" s="146"/>
      <c r="J1097" s="148"/>
      <c r="K1097" s="148"/>
    </row>
    <row r="1098" spans="2:11">
      <c r="B1098" s="146"/>
      <c r="C1098" s="146"/>
      <c r="D1098" s="146"/>
      <c r="J1098" s="148"/>
      <c r="K1098" s="148"/>
    </row>
    <row r="1099" spans="2:11">
      <c r="B1099" s="146"/>
      <c r="C1099" s="146"/>
      <c r="D1099" s="146"/>
      <c r="J1099" s="148"/>
      <c r="K1099" s="148"/>
    </row>
    <row r="1100" spans="2:11">
      <c r="B1100" s="146"/>
      <c r="C1100" s="146"/>
      <c r="D1100" s="146"/>
      <c r="J1100" s="148"/>
      <c r="K1100" s="148"/>
    </row>
    <row r="1101" spans="2:11">
      <c r="B1101" s="146"/>
      <c r="C1101" s="146"/>
      <c r="D1101" s="146"/>
      <c r="J1101" s="148"/>
      <c r="K1101" s="148"/>
    </row>
    <row r="1102" spans="2:11">
      <c r="B1102" s="146"/>
      <c r="C1102" s="146"/>
      <c r="D1102" s="146"/>
      <c r="J1102" s="148"/>
      <c r="K1102" s="148"/>
    </row>
    <row r="1103" spans="2:11">
      <c r="B1103" s="146"/>
      <c r="C1103" s="146"/>
      <c r="D1103" s="146"/>
      <c r="J1103" s="148"/>
      <c r="K1103" s="148"/>
    </row>
    <row r="1104" spans="2:11">
      <c r="B1104" s="146"/>
      <c r="C1104" s="146"/>
      <c r="D1104" s="146"/>
      <c r="J1104" s="148"/>
      <c r="K1104" s="148"/>
    </row>
    <row r="1105" spans="2:11">
      <c r="B1105" s="146"/>
      <c r="C1105" s="146"/>
      <c r="D1105" s="146"/>
      <c r="J1105" s="148"/>
      <c r="K1105" s="148"/>
    </row>
    <row r="1106" spans="2:11">
      <c r="B1106" s="146"/>
      <c r="C1106" s="146"/>
      <c r="D1106" s="146"/>
      <c r="J1106" s="148"/>
      <c r="K1106" s="148"/>
    </row>
    <row r="1107" spans="2:11">
      <c r="B1107" s="146"/>
      <c r="C1107" s="146"/>
      <c r="D1107" s="146"/>
      <c r="J1107" s="148"/>
      <c r="K1107" s="148"/>
    </row>
    <row r="1108" spans="2:11">
      <c r="B1108" s="146"/>
      <c r="C1108" s="146"/>
      <c r="D1108" s="146"/>
      <c r="J1108" s="148"/>
      <c r="K1108" s="148"/>
    </row>
    <row r="1109" spans="2:11">
      <c r="B1109" s="146"/>
      <c r="C1109" s="146"/>
      <c r="D1109" s="146"/>
      <c r="J1109" s="148"/>
      <c r="K1109" s="148"/>
    </row>
    <row r="1110" spans="2:11">
      <c r="B1110" s="146"/>
      <c r="C1110" s="146"/>
      <c r="D1110" s="146"/>
      <c r="J1110" s="148"/>
      <c r="K1110" s="148"/>
    </row>
    <row r="1111" spans="2:11">
      <c r="B1111" s="146"/>
      <c r="C1111" s="146"/>
      <c r="D1111" s="146"/>
      <c r="J1111" s="148"/>
      <c r="K1111" s="148"/>
    </row>
    <row r="1112" spans="2:11">
      <c r="B1112" s="146"/>
      <c r="C1112" s="146"/>
      <c r="D1112" s="146"/>
      <c r="J1112" s="148"/>
      <c r="K1112" s="148"/>
    </row>
    <row r="1113" spans="2:11">
      <c r="B1113" s="146"/>
      <c r="C1113" s="146"/>
      <c r="D1113" s="146"/>
      <c r="J1113" s="148"/>
      <c r="K1113" s="148"/>
    </row>
    <row r="1114" spans="2:11">
      <c r="B1114" s="146"/>
      <c r="C1114" s="146"/>
      <c r="D1114" s="146"/>
      <c r="J1114" s="148"/>
      <c r="K1114" s="148"/>
    </row>
    <row r="1115" spans="2:11">
      <c r="B1115" s="146"/>
      <c r="C1115" s="146"/>
      <c r="D1115" s="146"/>
      <c r="J1115" s="148"/>
      <c r="K1115" s="148"/>
    </row>
    <row r="1116" spans="2:11">
      <c r="B1116" s="146"/>
      <c r="C1116" s="146"/>
      <c r="D1116" s="146"/>
      <c r="J1116" s="148"/>
      <c r="K1116" s="148"/>
    </row>
    <row r="1117" spans="2:11">
      <c r="B1117" s="146"/>
      <c r="C1117" s="146"/>
      <c r="D1117" s="146"/>
      <c r="J1117" s="148"/>
      <c r="K1117" s="148"/>
    </row>
    <row r="1118" spans="2:11">
      <c r="B1118" s="146"/>
      <c r="C1118" s="146"/>
      <c r="D1118" s="146"/>
      <c r="J1118" s="148"/>
      <c r="K1118" s="148"/>
    </row>
    <row r="1119" spans="2:11">
      <c r="B1119" s="146"/>
      <c r="C1119" s="146"/>
      <c r="D1119" s="146"/>
      <c r="J1119" s="148"/>
      <c r="K1119" s="148"/>
    </row>
    <row r="1120" spans="2:11">
      <c r="B1120" s="146"/>
      <c r="C1120" s="146"/>
      <c r="D1120" s="146"/>
      <c r="J1120" s="148"/>
      <c r="K1120" s="148"/>
    </row>
    <row r="1121" spans="2:11">
      <c r="B1121" s="146"/>
      <c r="C1121" s="146"/>
      <c r="D1121" s="146"/>
      <c r="J1121" s="148"/>
      <c r="K1121" s="148"/>
    </row>
    <row r="1122" spans="2:11">
      <c r="B1122" s="146"/>
      <c r="C1122" s="146"/>
      <c r="D1122" s="146"/>
      <c r="J1122" s="148"/>
      <c r="K1122" s="148"/>
    </row>
    <row r="1123" spans="2:11">
      <c r="B1123" s="146"/>
      <c r="C1123" s="146"/>
      <c r="D1123" s="146"/>
      <c r="J1123" s="148"/>
      <c r="K1123" s="148"/>
    </row>
    <row r="1124" spans="2:11">
      <c r="B1124" s="146"/>
      <c r="C1124" s="146"/>
      <c r="D1124" s="146"/>
      <c r="J1124" s="148"/>
      <c r="K1124" s="148"/>
    </row>
    <row r="1125" spans="2:11">
      <c r="B1125" s="146"/>
      <c r="C1125" s="146"/>
      <c r="D1125" s="146"/>
      <c r="J1125" s="148"/>
      <c r="K1125" s="148"/>
    </row>
    <row r="1126" spans="2:11">
      <c r="B1126" s="146"/>
      <c r="C1126" s="146"/>
      <c r="D1126" s="146"/>
      <c r="J1126" s="148"/>
      <c r="K1126" s="148"/>
    </row>
    <row r="1127" spans="2:11">
      <c r="B1127" s="146"/>
      <c r="C1127" s="146"/>
      <c r="D1127" s="146"/>
      <c r="J1127" s="148"/>
      <c r="K1127" s="148"/>
    </row>
    <row r="1128" spans="2:11">
      <c r="B1128" s="146"/>
      <c r="C1128" s="146"/>
      <c r="D1128" s="146"/>
      <c r="J1128" s="148"/>
      <c r="K1128" s="148"/>
    </row>
    <row r="1129" spans="2:11">
      <c r="B1129" s="146"/>
      <c r="C1129" s="146"/>
      <c r="D1129" s="146"/>
      <c r="J1129" s="148"/>
      <c r="K1129" s="148"/>
    </row>
    <row r="1130" spans="2:11">
      <c r="B1130" s="146"/>
      <c r="C1130" s="146"/>
      <c r="D1130" s="146"/>
      <c r="J1130" s="148"/>
      <c r="K1130" s="148"/>
    </row>
    <row r="1131" spans="2:11">
      <c r="B1131" s="146"/>
      <c r="C1131" s="146"/>
      <c r="D1131" s="146"/>
      <c r="J1131" s="148"/>
      <c r="K1131" s="148"/>
    </row>
    <row r="1132" spans="2:11">
      <c r="B1132" s="146"/>
      <c r="C1132" s="146"/>
      <c r="D1132" s="146"/>
      <c r="J1132" s="148"/>
      <c r="K1132" s="148"/>
    </row>
    <row r="1133" spans="2:11">
      <c r="B1133" s="146"/>
      <c r="C1133" s="146"/>
      <c r="D1133" s="146"/>
      <c r="J1133" s="148"/>
      <c r="K1133" s="148"/>
    </row>
    <row r="1134" spans="2:11">
      <c r="B1134" s="146"/>
      <c r="C1134" s="146"/>
      <c r="D1134" s="146"/>
      <c r="J1134" s="148"/>
      <c r="K1134" s="148"/>
    </row>
    <row r="1135" spans="2:11">
      <c r="B1135" s="146"/>
      <c r="C1135" s="146"/>
      <c r="D1135" s="146"/>
      <c r="J1135" s="148"/>
      <c r="K1135" s="148"/>
    </row>
    <row r="1136" spans="2:11">
      <c r="B1136" s="146"/>
      <c r="C1136" s="146"/>
      <c r="D1136" s="146"/>
      <c r="J1136" s="148"/>
      <c r="K1136" s="148"/>
    </row>
    <row r="1137" spans="2:11">
      <c r="B1137" s="146"/>
      <c r="C1137" s="146"/>
      <c r="D1137" s="146"/>
      <c r="J1137" s="148"/>
      <c r="K1137" s="148"/>
    </row>
    <row r="1138" spans="2:11">
      <c r="B1138" s="146"/>
      <c r="C1138" s="146"/>
      <c r="D1138" s="146"/>
      <c r="J1138" s="148"/>
      <c r="K1138" s="148"/>
    </row>
    <row r="1139" spans="2:11">
      <c r="B1139" s="146"/>
      <c r="C1139" s="146"/>
      <c r="D1139" s="146"/>
      <c r="J1139" s="148"/>
      <c r="K1139" s="148"/>
    </row>
    <row r="1140" spans="2:11">
      <c r="B1140" s="146"/>
      <c r="C1140" s="146"/>
      <c r="D1140" s="146"/>
      <c r="J1140" s="148"/>
      <c r="K1140" s="148"/>
    </row>
    <row r="1141" spans="2:11">
      <c r="B1141" s="146"/>
      <c r="C1141" s="146"/>
      <c r="D1141" s="146"/>
      <c r="J1141" s="148"/>
      <c r="K1141" s="148"/>
    </row>
    <row r="1142" spans="2:11">
      <c r="B1142" s="146"/>
      <c r="C1142" s="146"/>
      <c r="D1142" s="146"/>
      <c r="J1142" s="148"/>
      <c r="K1142" s="148"/>
    </row>
    <row r="1143" spans="2:11">
      <c r="B1143" s="146"/>
      <c r="C1143" s="146"/>
      <c r="D1143" s="146"/>
      <c r="J1143" s="148"/>
      <c r="K1143" s="148"/>
    </row>
    <row r="1144" spans="2:11">
      <c r="B1144" s="146"/>
      <c r="C1144" s="146"/>
      <c r="D1144" s="146"/>
      <c r="J1144" s="148"/>
      <c r="K1144" s="148"/>
    </row>
    <row r="1145" spans="2:11">
      <c r="B1145" s="146"/>
      <c r="C1145" s="146"/>
      <c r="D1145" s="146"/>
      <c r="J1145" s="148"/>
      <c r="K1145" s="148"/>
    </row>
    <row r="1146" spans="2:11">
      <c r="B1146" s="146"/>
      <c r="C1146" s="146"/>
      <c r="D1146" s="146"/>
      <c r="J1146" s="148"/>
      <c r="K1146" s="148"/>
    </row>
    <row r="1147" spans="2:11">
      <c r="B1147" s="146"/>
      <c r="C1147" s="146"/>
      <c r="D1147" s="146"/>
      <c r="J1147" s="148"/>
      <c r="K1147" s="148"/>
    </row>
    <row r="1148" spans="2:11">
      <c r="B1148" s="146"/>
      <c r="C1148" s="146"/>
      <c r="D1148" s="146"/>
      <c r="J1148" s="148"/>
      <c r="K1148" s="148"/>
    </row>
    <row r="1149" spans="2:11">
      <c r="B1149" s="146"/>
      <c r="C1149" s="146"/>
      <c r="D1149" s="146"/>
      <c r="J1149" s="148"/>
      <c r="K1149" s="148"/>
    </row>
    <row r="1150" spans="2:11">
      <c r="B1150" s="146"/>
      <c r="C1150" s="146"/>
      <c r="D1150" s="146"/>
      <c r="J1150" s="148"/>
      <c r="K1150" s="148"/>
    </row>
    <row r="1151" spans="2:11">
      <c r="B1151" s="146"/>
      <c r="C1151" s="146"/>
      <c r="D1151" s="146"/>
      <c r="J1151" s="148"/>
      <c r="K1151" s="148"/>
    </row>
    <row r="1152" spans="2:11">
      <c r="B1152" s="146"/>
      <c r="C1152" s="146"/>
      <c r="D1152" s="146"/>
      <c r="J1152" s="148"/>
      <c r="K1152" s="148"/>
    </row>
    <row r="1153" spans="2:11">
      <c r="B1153" s="146"/>
      <c r="C1153" s="146"/>
      <c r="D1153" s="146"/>
      <c r="J1153" s="148"/>
      <c r="K1153" s="148"/>
    </row>
    <row r="1154" spans="2:11">
      <c r="B1154" s="146"/>
      <c r="C1154" s="146"/>
      <c r="D1154" s="146"/>
      <c r="J1154" s="148"/>
      <c r="K1154" s="148"/>
    </row>
    <row r="1155" spans="2:11">
      <c r="B1155" s="146"/>
      <c r="C1155" s="146"/>
      <c r="D1155" s="146"/>
      <c r="J1155" s="148"/>
      <c r="K1155" s="148"/>
    </row>
    <row r="1156" spans="2:11">
      <c r="B1156" s="146"/>
      <c r="C1156" s="146"/>
      <c r="D1156" s="146"/>
      <c r="J1156" s="148"/>
      <c r="K1156" s="148"/>
    </row>
    <row r="1157" spans="2:11">
      <c r="B1157" s="146"/>
      <c r="C1157" s="146"/>
      <c r="D1157" s="146"/>
      <c r="J1157" s="148"/>
      <c r="K1157" s="148"/>
    </row>
    <row r="1158" spans="2:11">
      <c r="B1158" s="146"/>
      <c r="C1158" s="146"/>
      <c r="D1158" s="146"/>
      <c r="J1158" s="148"/>
      <c r="K1158" s="148"/>
    </row>
    <row r="1159" spans="2:11">
      <c r="B1159" s="146"/>
      <c r="C1159" s="146"/>
      <c r="D1159" s="146"/>
      <c r="J1159" s="148"/>
      <c r="K1159" s="148"/>
    </row>
    <row r="1160" spans="2:11">
      <c r="B1160" s="146"/>
      <c r="C1160" s="146"/>
      <c r="D1160" s="146"/>
      <c r="J1160" s="148"/>
      <c r="K1160" s="148"/>
    </row>
    <row r="1161" spans="2:11">
      <c r="B1161" s="146"/>
      <c r="C1161" s="146"/>
      <c r="D1161" s="146"/>
      <c r="J1161" s="148"/>
      <c r="K1161" s="148"/>
    </row>
    <row r="1162" spans="2:11">
      <c r="B1162" s="146"/>
      <c r="C1162" s="146"/>
      <c r="D1162" s="146"/>
      <c r="J1162" s="148"/>
      <c r="K1162" s="148"/>
    </row>
    <row r="1163" spans="2:11">
      <c r="B1163" s="146"/>
      <c r="C1163" s="146"/>
      <c r="D1163" s="146"/>
      <c r="J1163" s="148"/>
      <c r="K1163" s="148"/>
    </row>
    <row r="1164" spans="2:11">
      <c r="B1164" s="146"/>
      <c r="C1164" s="146"/>
      <c r="D1164" s="146"/>
      <c r="J1164" s="148"/>
      <c r="K1164" s="148"/>
    </row>
    <row r="1165" spans="2:11">
      <c r="B1165" s="146"/>
      <c r="C1165" s="146"/>
      <c r="D1165" s="146"/>
      <c r="J1165" s="148"/>
      <c r="K1165" s="148"/>
    </row>
    <row r="1166" spans="2:11">
      <c r="B1166" s="146"/>
      <c r="C1166" s="146"/>
      <c r="D1166" s="146"/>
      <c r="J1166" s="148"/>
      <c r="K1166" s="148"/>
    </row>
    <row r="1167" spans="2:11">
      <c r="B1167" s="146"/>
      <c r="C1167" s="146"/>
      <c r="D1167" s="146"/>
      <c r="J1167" s="148"/>
      <c r="K1167" s="148"/>
    </row>
    <row r="1168" spans="2:11">
      <c r="B1168" s="146"/>
      <c r="C1168" s="146"/>
      <c r="D1168" s="146"/>
      <c r="J1168" s="148"/>
      <c r="K1168" s="148"/>
    </row>
    <row r="1169" spans="2:11">
      <c r="B1169" s="146"/>
      <c r="C1169" s="146"/>
      <c r="D1169" s="146"/>
      <c r="J1169" s="148"/>
      <c r="K1169" s="148"/>
    </row>
    <row r="1170" spans="2:11">
      <c r="B1170" s="146"/>
      <c r="C1170" s="146"/>
      <c r="D1170" s="146"/>
      <c r="J1170" s="148"/>
      <c r="K1170" s="148"/>
    </row>
    <row r="1171" spans="2:11">
      <c r="B1171" s="146"/>
      <c r="C1171" s="146"/>
      <c r="D1171" s="146"/>
      <c r="J1171" s="148"/>
      <c r="K1171" s="148"/>
    </row>
    <row r="1172" spans="2:11">
      <c r="B1172" s="146"/>
      <c r="C1172" s="146"/>
      <c r="D1172" s="146"/>
      <c r="J1172" s="148"/>
      <c r="K1172" s="148"/>
    </row>
    <row r="1173" spans="2:11">
      <c r="B1173" s="146"/>
      <c r="C1173" s="146"/>
      <c r="D1173" s="146"/>
      <c r="J1173" s="148"/>
      <c r="K1173" s="148"/>
    </row>
    <row r="1174" spans="2:11">
      <c r="B1174" s="146"/>
      <c r="C1174" s="146"/>
      <c r="D1174" s="146"/>
      <c r="J1174" s="148"/>
      <c r="K1174" s="148"/>
    </row>
    <row r="1175" spans="2:11">
      <c r="B1175" s="146"/>
      <c r="C1175" s="146"/>
      <c r="D1175" s="146"/>
      <c r="J1175" s="148"/>
      <c r="K1175" s="148"/>
    </row>
    <row r="1176" spans="2:11">
      <c r="B1176" s="146"/>
      <c r="C1176" s="146"/>
      <c r="D1176" s="146"/>
      <c r="J1176" s="148"/>
      <c r="K1176" s="148"/>
    </row>
    <row r="1177" spans="2:11">
      <c r="B1177" s="146"/>
      <c r="C1177" s="146"/>
      <c r="D1177" s="146"/>
      <c r="J1177" s="148"/>
      <c r="K1177" s="148"/>
    </row>
    <row r="1178" spans="2:11">
      <c r="B1178" s="146"/>
      <c r="C1178" s="146"/>
      <c r="D1178" s="146"/>
      <c r="J1178" s="148"/>
      <c r="K1178" s="148"/>
    </row>
    <row r="1179" spans="2:11">
      <c r="B1179" s="146"/>
      <c r="C1179" s="146"/>
      <c r="D1179" s="146"/>
      <c r="J1179" s="148"/>
      <c r="K1179" s="148"/>
    </row>
    <row r="1180" spans="2:11">
      <c r="B1180" s="146"/>
      <c r="C1180" s="146"/>
      <c r="D1180" s="146"/>
      <c r="J1180" s="148"/>
      <c r="K1180" s="148"/>
    </row>
    <row r="1181" spans="2:11">
      <c r="B1181" s="146"/>
      <c r="C1181" s="146"/>
      <c r="D1181" s="146"/>
      <c r="J1181" s="148"/>
      <c r="K1181" s="148"/>
    </row>
    <row r="1182" spans="2:11">
      <c r="B1182" s="146"/>
      <c r="C1182" s="146"/>
      <c r="D1182" s="146"/>
      <c r="J1182" s="148"/>
      <c r="K1182" s="148"/>
    </row>
    <row r="1183" spans="2:11">
      <c r="B1183" s="146"/>
      <c r="C1183" s="146"/>
      <c r="D1183" s="146"/>
      <c r="J1183" s="148"/>
      <c r="K1183" s="148"/>
    </row>
    <row r="1184" spans="2:11">
      <c r="B1184" s="146"/>
      <c r="C1184" s="146"/>
      <c r="D1184" s="146"/>
      <c r="J1184" s="148"/>
      <c r="K1184" s="148"/>
    </row>
    <row r="1185" spans="2:11">
      <c r="B1185" s="146"/>
      <c r="C1185" s="146"/>
      <c r="D1185" s="146"/>
      <c r="J1185" s="148"/>
      <c r="K1185" s="148"/>
    </row>
    <row r="1186" spans="2:11">
      <c r="B1186" s="146"/>
      <c r="C1186" s="146"/>
      <c r="D1186" s="146"/>
      <c r="J1186" s="148"/>
      <c r="K1186" s="148"/>
    </row>
    <row r="1187" spans="2:11">
      <c r="B1187" s="146"/>
      <c r="C1187" s="146"/>
      <c r="D1187" s="146"/>
      <c r="J1187" s="148"/>
      <c r="K1187" s="148"/>
    </row>
    <row r="1188" spans="2:11">
      <c r="B1188" s="146"/>
      <c r="C1188" s="146"/>
      <c r="D1188" s="146"/>
      <c r="J1188" s="148"/>
      <c r="K1188" s="148"/>
    </row>
    <row r="1189" spans="2:11">
      <c r="B1189" s="146"/>
      <c r="C1189" s="146"/>
      <c r="D1189" s="146"/>
      <c r="J1189" s="148"/>
      <c r="K1189" s="148"/>
    </row>
    <row r="1190" spans="2:11">
      <c r="B1190" s="146"/>
      <c r="C1190" s="146"/>
      <c r="D1190" s="146"/>
      <c r="J1190" s="148"/>
      <c r="K1190" s="148"/>
    </row>
    <row r="1191" spans="2:11">
      <c r="B1191" s="146"/>
      <c r="C1191" s="146"/>
      <c r="D1191" s="146"/>
      <c r="J1191" s="148"/>
      <c r="K1191" s="148"/>
    </row>
    <row r="1192" spans="2:11">
      <c r="B1192" s="146"/>
      <c r="C1192" s="146"/>
      <c r="D1192" s="146"/>
      <c r="J1192" s="148"/>
      <c r="K1192" s="148"/>
    </row>
    <row r="1193" spans="2:11">
      <c r="B1193" s="146"/>
      <c r="C1193" s="146"/>
      <c r="D1193" s="146"/>
      <c r="J1193" s="148"/>
      <c r="K1193" s="148"/>
    </row>
    <row r="1194" spans="2:11">
      <c r="B1194" s="146"/>
      <c r="C1194" s="146"/>
      <c r="D1194" s="146"/>
      <c r="J1194" s="148"/>
      <c r="K1194" s="148"/>
    </row>
    <row r="1195" spans="2:11">
      <c r="B1195" s="146"/>
      <c r="C1195" s="146"/>
      <c r="D1195" s="146"/>
      <c r="J1195" s="148"/>
      <c r="K1195" s="148"/>
    </row>
    <row r="1196" spans="2:11">
      <c r="B1196" s="146"/>
      <c r="C1196" s="146"/>
      <c r="D1196" s="146"/>
      <c r="J1196" s="148"/>
      <c r="K1196" s="148"/>
    </row>
    <row r="1197" spans="2:11">
      <c r="B1197" s="146"/>
      <c r="C1197" s="146"/>
      <c r="D1197" s="146"/>
      <c r="J1197" s="148"/>
      <c r="K1197" s="148"/>
    </row>
    <row r="1198" spans="2:11">
      <c r="B1198" s="146"/>
      <c r="C1198" s="146"/>
      <c r="D1198" s="146"/>
      <c r="J1198" s="148"/>
      <c r="K1198" s="148"/>
    </row>
    <row r="1199" spans="2:11">
      <c r="B1199" s="146"/>
      <c r="C1199" s="146"/>
      <c r="D1199" s="146"/>
      <c r="J1199" s="148"/>
      <c r="K1199" s="148"/>
    </row>
    <row r="1200" spans="2:11">
      <c r="B1200" s="146"/>
      <c r="C1200" s="146"/>
      <c r="D1200" s="146"/>
      <c r="J1200" s="148"/>
      <c r="K1200" s="148"/>
    </row>
    <row r="1201" spans="2:11">
      <c r="B1201" s="146"/>
      <c r="C1201" s="146"/>
      <c r="D1201" s="146"/>
      <c r="J1201" s="148"/>
      <c r="K1201" s="148"/>
    </row>
    <row r="1202" spans="2:11">
      <c r="B1202" s="146"/>
      <c r="C1202" s="146"/>
      <c r="D1202" s="146"/>
      <c r="J1202" s="148"/>
      <c r="K1202" s="148"/>
    </row>
    <row r="1203" spans="2:11">
      <c r="B1203" s="146"/>
      <c r="C1203" s="146"/>
      <c r="D1203" s="146"/>
      <c r="J1203" s="148"/>
      <c r="K1203" s="148"/>
    </row>
    <row r="1204" spans="2:11">
      <c r="B1204" s="146"/>
      <c r="C1204" s="146"/>
      <c r="D1204" s="146"/>
      <c r="J1204" s="148"/>
      <c r="K1204" s="148"/>
    </row>
    <row r="1205" spans="2:11">
      <c r="B1205" s="146"/>
      <c r="C1205" s="146"/>
      <c r="D1205" s="146"/>
      <c r="J1205" s="148"/>
      <c r="K1205" s="148"/>
    </row>
    <row r="1206" spans="2:11">
      <c r="B1206" s="146"/>
      <c r="C1206" s="146"/>
      <c r="D1206" s="146"/>
      <c r="J1206" s="148"/>
      <c r="K1206" s="148"/>
    </row>
    <row r="1207" spans="2:11">
      <c r="B1207" s="146"/>
      <c r="C1207" s="146"/>
      <c r="D1207" s="146"/>
      <c r="J1207" s="148"/>
      <c r="K1207" s="148"/>
    </row>
    <row r="1208" spans="2:11">
      <c r="B1208" s="146"/>
      <c r="C1208" s="146"/>
      <c r="D1208" s="146"/>
      <c r="J1208" s="148"/>
      <c r="K1208" s="148"/>
    </row>
    <row r="1209" spans="2:11">
      <c r="B1209" s="146"/>
      <c r="C1209" s="146"/>
      <c r="D1209" s="146"/>
      <c r="J1209" s="148"/>
      <c r="K1209" s="148"/>
    </row>
    <row r="1210" spans="2:11">
      <c r="B1210" s="146"/>
      <c r="C1210" s="146"/>
      <c r="D1210" s="146"/>
      <c r="J1210" s="148"/>
      <c r="K1210" s="148"/>
    </row>
    <row r="1211" spans="2:11">
      <c r="B1211" s="146"/>
      <c r="C1211" s="146"/>
      <c r="D1211" s="146"/>
      <c r="J1211" s="148"/>
      <c r="K1211" s="148"/>
    </row>
    <row r="1212" spans="2:11">
      <c r="B1212" s="146"/>
      <c r="C1212" s="146"/>
      <c r="D1212" s="146"/>
      <c r="J1212" s="148"/>
      <c r="K1212" s="148"/>
    </row>
    <row r="1213" spans="2:11">
      <c r="B1213" s="146"/>
      <c r="C1213" s="146"/>
      <c r="D1213" s="146"/>
      <c r="J1213" s="148"/>
      <c r="K1213" s="148"/>
    </row>
    <row r="1214" spans="2:11">
      <c r="B1214" s="146"/>
      <c r="C1214" s="146"/>
      <c r="D1214" s="146"/>
      <c r="J1214" s="148"/>
      <c r="K1214" s="148"/>
    </row>
    <row r="1215" spans="2:11">
      <c r="B1215" s="146"/>
      <c r="C1215" s="146"/>
      <c r="D1215" s="146"/>
      <c r="J1215" s="148"/>
      <c r="K1215" s="148"/>
    </row>
    <row r="1216" spans="2:11">
      <c r="B1216" s="146"/>
      <c r="C1216" s="146"/>
      <c r="D1216" s="146"/>
      <c r="J1216" s="148"/>
      <c r="K1216" s="148"/>
    </row>
    <row r="1217" spans="2:11">
      <c r="B1217" s="146"/>
      <c r="C1217" s="146"/>
      <c r="D1217" s="146"/>
      <c r="J1217" s="148"/>
      <c r="K1217" s="148"/>
    </row>
    <row r="1218" spans="2:11">
      <c r="B1218" s="146"/>
      <c r="C1218" s="146"/>
      <c r="D1218" s="146"/>
      <c r="J1218" s="148"/>
      <c r="K1218" s="148"/>
    </row>
    <row r="1219" spans="2:11">
      <c r="B1219" s="146"/>
      <c r="C1219" s="146"/>
      <c r="D1219" s="146"/>
      <c r="J1219" s="148"/>
      <c r="K1219" s="148"/>
    </row>
    <row r="1220" spans="2:11">
      <c r="B1220" s="146"/>
      <c r="C1220" s="146"/>
      <c r="D1220" s="146"/>
      <c r="J1220" s="148"/>
      <c r="K1220" s="148"/>
    </row>
    <row r="1221" spans="2:11">
      <c r="B1221" s="146"/>
      <c r="C1221" s="146"/>
      <c r="D1221" s="146"/>
      <c r="J1221" s="148"/>
      <c r="K1221" s="148"/>
    </row>
    <row r="1222" spans="2:11">
      <c r="B1222" s="146"/>
      <c r="C1222" s="146"/>
      <c r="D1222" s="146"/>
      <c r="J1222" s="148"/>
      <c r="K1222" s="148"/>
    </row>
    <row r="1223" spans="2:11">
      <c r="B1223" s="146"/>
      <c r="C1223" s="146"/>
      <c r="D1223" s="146"/>
      <c r="J1223" s="148"/>
      <c r="K1223" s="148"/>
    </row>
    <row r="1224" spans="2:11">
      <c r="B1224" s="146"/>
      <c r="C1224" s="146"/>
      <c r="D1224" s="146"/>
      <c r="J1224" s="148"/>
      <c r="K1224" s="148"/>
    </row>
    <row r="1225" spans="2:11">
      <c r="B1225" s="146"/>
      <c r="C1225" s="146"/>
      <c r="D1225" s="146"/>
      <c r="J1225" s="148"/>
      <c r="K1225" s="148"/>
    </row>
    <row r="1226" spans="2:11">
      <c r="B1226" s="146"/>
      <c r="C1226" s="146"/>
      <c r="D1226" s="146"/>
      <c r="J1226" s="148"/>
      <c r="K1226" s="148"/>
    </row>
    <row r="1227" spans="2:11">
      <c r="B1227" s="146"/>
      <c r="C1227" s="146"/>
      <c r="D1227" s="146"/>
      <c r="J1227" s="148"/>
      <c r="K1227" s="148"/>
    </row>
    <row r="1228" spans="2:11">
      <c r="B1228" s="146"/>
      <c r="C1228" s="146"/>
      <c r="D1228" s="146"/>
      <c r="J1228" s="148"/>
      <c r="K1228" s="148"/>
    </row>
    <row r="1229" spans="2:11">
      <c r="B1229" s="146"/>
      <c r="C1229" s="146"/>
      <c r="D1229" s="146"/>
      <c r="J1229" s="148"/>
      <c r="K1229" s="148"/>
    </row>
    <row r="1230" spans="2:11">
      <c r="B1230" s="146"/>
      <c r="C1230" s="146"/>
      <c r="D1230" s="146"/>
      <c r="J1230" s="148"/>
      <c r="K1230" s="148"/>
    </row>
    <row r="1231" spans="2:11">
      <c r="B1231" s="146"/>
      <c r="C1231" s="146"/>
      <c r="D1231" s="146"/>
      <c r="J1231" s="148"/>
      <c r="K1231" s="148"/>
    </row>
    <row r="1232" spans="2:11">
      <c r="B1232" s="146"/>
      <c r="C1232" s="146"/>
      <c r="D1232" s="146"/>
      <c r="J1232" s="148"/>
      <c r="K1232" s="148"/>
    </row>
    <row r="1233" spans="2:11">
      <c r="B1233" s="146"/>
      <c r="C1233" s="146"/>
      <c r="D1233" s="146"/>
      <c r="J1233" s="148"/>
      <c r="K1233" s="148"/>
    </row>
    <row r="1234" spans="2:11">
      <c r="B1234" s="146"/>
      <c r="C1234" s="146"/>
      <c r="D1234" s="146"/>
      <c r="J1234" s="148"/>
      <c r="K1234" s="148"/>
    </row>
    <row r="1235" spans="2:11">
      <c r="B1235" s="146"/>
      <c r="C1235" s="146"/>
      <c r="D1235" s="146"/>
      <c r="J1235" s="148"/>
      <c r="K1235" s="148"/>
    </row>
    <row r="1236" spans="2:11">
      <c r="B1236" s="146"/>
      <c r="C1236" s="146"/>
      <c r="D1236" s="146"/>
      <c r="J1236" s="148"/>
      <c r="K1236" s="148"/>
    </row>
    <row r="1237" spans="2:11">
      <c r="B1237" s="146"/>
      <c r="C1237" s="146"/>
      <c r="D1237" s="146"/>
      <c r="J1237" s="148"/>
      <c r="K1237" s="148"/>
    </row>
    <row r="1238" spans="2:11">
      <c r="B1238" s="146"/>
      <c r="C1238" s="146"/>
      <c r="D1238" s="146"/>
      <c r="J1238" s="148"/>
      <c r="K1238" s="148"/>
    </row>
    <row r="1239" spans="2:11">
      <c r="B1239" s="146"/>
      <c r="C1239" s="146"/>
      <c r="D1239" s="146"/>
      <c r="J1239" s="148"/>
      <c r="K1239" s="148"/>
    </row>
    <row r="1240" spans="2:11">
      <c r="B1240" s="146"/>
      <c r="C1240" s="146"/>
      <c r="D1240" s="146"/>
      <c r="J1240" s="148"/>
      <c r="K1240" s="148"/>
    </row>
    <row r="1241" spans="2:11">
      <c r="B1241" s="146"/>
      <c r="C1241" s="146"/>
      <c r="D1241" s="146"/>
      <c r="J1241" s="148"/>
      <c r="K1241" s="148"/>
    </row>
    <row r="1242" spans="2:11">
      <c r="B1242" s="146"/>
      <c r="C1242" s="146"/>
      <c r="D1242" s="146"/>
      <c r="J1242" s="148"/>
      <c r="K1242" s="148"/>
    </row>
    <row r="1243" spans="2:11">
      <c r="B1243" s="146"/>
      <c r="C1243" s="146"/>
      <c r="D1243" s="146"/>
      <c r="J1243" s="148"/>
      <c r="K1243" s="148"/>
    </row>
    <row r="1244" spans="2:11">
      <c r="B1244" s="146"/>
      <c r="C1244" s="146"/>
      <c r="D1244" s="146"/>
      <c r="J1244" s="148"/>
      <c r="K1244" s="148"/>
    </row>
    <row r="1245" spans="2:11">
      <c r="B1245" s="146"/>
      <c r="C1245" s="146"/>
      <c r="D1245" s="146"/>
      <c r="J1245" s="148"/>
      <c r="K1245" s="148"/>
    </row>
    <row r="1246" spans="2:11">
      <c r="B1246" s="146"/>
      <c r="C1246" s="146"/>
      <c r="D1246" s="146"/>
      <c r="J1246" s="148"/>
      <c r="K1246" s="148"/>
    </row>
    <row r="1247" spans="2:11">
      <c r="J1247" s="148"/>
      <c r="K1247" s="148"/>
    </row>
    <row r="1248" spans="2:11">
      <c r="J1248" s="148"/>
      <c r="K1248" s="148"/>
    </row>
    <row r="1249" spans="10:11">
      <c r="J1249" s="148"/>
      <c r="K1249" s="148"/>
    </row>
    <row r="1250" spans="10:11">
      <c r="J1250" s="148"/>
      <c r="K1250" s="148"/>
    </row>
    <row r="1251" spans="10:11">
      <c r="J1251" s="148"/>
      <c r="K1251" s="148"/>
    </row>
    <row r="1252" spans="10:11">
      <c r="J1252" s="148"/>
      <c r="K1252" s="148"/>
    </row>
    <row r="1253" spans="10:11">
      <c r="J1253" s="148"/>
      <c r="K1253" s="148"/>
    </row>
    <row r="1254" spans="10:11">
      <c r="J1254" s="148"/>
      <c r="K1254" s="148"/>
    </row>
  </sheetData>
  <protectedRanges>
    <protectedRange sqref="B90:D91" name="範囲12"/>
  </protectedRanges>
  <dataConsolidate link="1"/>
  <mergeCells count="278">
    <mergeCell ref="D80:E80"/>
    <mergeCell ref="F80:H80"/>
    <mergeCell ref="F78:H78"/>
    <mergeCell ref="F76:H76"/>
    <mergeCell ref="G1:J1"/>
    <mergeCell ref="K1:L1"/>
    <mergeCell ref="O1:P1"/>
    <mergeCell ref="R1:W1"/>
    <mergeCell ref="E10:E12"/>
    <mergeCell ref="F10:G12"/>
    <mergeCell ref="H10:I12"/>
    <mergeCell ref="J10:K12"/>
    <mergeCell ref="N11:N15"/>
    <mergeCell ref="H25:I27"/>
    <mergeCell ref="J25:K27"/>
    <mergeCell ref="O26:O27"/>
    <mergeCell ref="P26:R27"/>
    <mergeCell ref="P22:R23"/>
    <mergeCell ref="S22:T23"/>
    <mergeCell ref="O24:O25"/>
    <mergeCell ref="P24:R25"/>
    <mergeCell ref="S24:T25"/>
    <mergeCell ref="O28:O29"/>
    <mergeCell ref="P28:R29"/>
    <mergeCell ref="X1:Y1"/>
    <mergeCell ref="B3:E4"/>
    <mergeCell ref="J3:K4"/>
    <mergeCell ref="L3:L4"/>
    <mergeCell ref="N3:Q4"/>
    <mergeCell ref="V3:V4"/>
    <mergeCell ref="AE9:AF11"/>
    <mergeCell ref="AC11:AD16"/>
    <mergeCell ref="B6:K7"/>
    <mergeCell ref="N6:T7"/>
    <mergeCell ref="V6:AD7"/>
    <mergeCell ref="AE7:AF8"/>
    <mergeCell ref="B8:E9"/>
    <mergeCell ref="F8:G9"/>
    <mergeCell ref="H8:I9"/>
    <mergeCell ref="J8:K9"/>
    <mergeCell ref="N8:N10"/>
    <mergeCell ref="O8:P10"/>
    <mergeCell ref="AA11:AB16"/>
    <mergeCell ref="P16:R17"/>
    <mergeCell ref="S16:T17"/>
    <mergeCell ref="V17:Y19"/>
    <mergeCell ref="AA17:AB23"/>
    <mergeCell ref="B10:B12"/>
    <mergeCell ref="B13:B15"/>
    <mergeCell ref="Q8:Q10"/>
    <mergeCell ref="R8:S10"/>
    <mergeCell ref="T8:T10"/>
    <mergeCell ref="V8:Y10"/>
    <mergeCell ref="AA8:AD10"/>
    <mergeCell ref="J13:K15"/>
    <mergeCell ref="V14:W16"/>
    <mergeCell ref="X14:Y16"/>
    <mergeCell ref="R11:S15"/>
    <mergeCell ref="T11:T15"/>
    <mergeCell ref="V11:Y13"/>
    <mergeCell ref="B16:B18"/>
    <mergeCell ref="E16:E18"/>
    <mergeCell ref="F16:G18"/>
    <mergeCell ref="H16:I18"/>
    <mergeCell ref="J16:K18"/>
    <mergeCell ref="N16:N17"/>
    <mergeCell ref="O16:O17"/>
    <mergeCell ref="O11:P15"/>
    <mergeCell ref="Q11:Q15"/>
    <mergeCell ref="E13:E15"/>
    <mergeCell ref="F13:G15"/>
    <mergeCell ref="H13:I15"/>
    <mergeCell ref="AC17:AD27"/>
    <mergeCell ref="N18:N27"/>
    <mergeCell ref="O18:O19"/>
    <mergeCell ref="P18:R19"/>
    <mergeCell ref="S18:T19"/>
    <mergeCell ref="B19:B21"/>
    <mergeCell ref="E19:E21"/>
    <mergeCell ref="F19:G21"/>
    <mergeCell ref="H19:I21"/>
    <mergeCell ref="J19:K21"/>
    <mergeCell ref="AA24:AB27"/>
    <mergeCell ref="S26:T27"/>
    <mergeCell ref="O20:O21"/>
    <mergeCell ref="P20:R21"/>
    <mergeCell ref="S20:T21"/>
    <mergeCell ref="V20:W31"/>
    <mergeCell ref="X20:Y31"/>
    <mergeCell ref="B22:E24"/>
    <mergeCell ref="F22:G24"/>
    <mergeCell ref="H22:I24"/>
    <mergeCell ref="J22:K24"/>
    <mergeCell ref="O22:O23"/>
    <mergeCell ref="B25:E27"/>
    <mergeCell ref="F25:G27"/>
    <mergeCell ref="B28:B30"/>
    <mergeCell ref="E28:E30"/>
    <mergeCell ref="F28:G30"/>
    <mergeCell ref="H28:I30"/>
    <mergeCell ref="J28:K30"/>
    <mergeCell ref="N28:N31"/>
    <mergeCell ref="B31:B33"/>
    <mergeCell ref="E31:E33"/>
    <mergeCell ref="F31:G33"/>
    <mergeCell ref="H31:I33"/>
    <mergeCell ref="J31:K33"/>
    <mergeCell ref="N32:N43"/>
    <mergeCell ref="B41:K42"/>
    <mergeCell ref="B37:E39"/>
    <mergeCell ref="F37:G39"/>
    <mergeCell ref="H37:I39"/>
    <mergeCell ref="J37:K39"/>
    <mergeCell ref="S28:T29"/>
    <mergeCell ref="AA28:AB32"/>
    <mergeCell ref="AC28:AD35"/>
    <mergeCell ref="O30:O31"/>
    <mergeCell ref="P30:R31"/>
    <mergeCell ref="S30:T31"/>
    <mergeCell ref="AA33:AB35"/>
    <mergeCell ref="O32:O33"/>
    <mergeCell ref="P32:R33"/>
    <mergeCell ref="S32:T33"/>
    <mergeCell ref="V32:Y34"/>
    <mergeCell ref="S34:T35"/>
    <mergeCell ref="V35:W45"/>
    <mergeCell ref="X35:Y45"/>
    <mergeCell ref="S36:T37"/>
    <mergeCell ref="P40:R41"/>
    <mergeCell ref="S40:T41"/>
    <mergeCell ref="O42:O43"/>
    <mergeCell ref="P42:R43"/>
    <mergeCell ref="S42:T43"/>
    <mergeCell ref="AA36:AB41"/>
    <mergeCell ref="AC36:AD45"/>
    <mergeCell ref="O38:O39"/>
    <mergeCell ref="P38:R39"/>
    <mergeCell ref="S38:T39"/>
    <mergeCell ref="O40:O41"/>
    <mergeCell ref="B34:E36"/>
    <mergeCell ref="F34:G36"/>
    <mergeCell ref="H34:I36"/>
    <mergeCell ref="J34:K36"/>
    <mergeCell ref="O34:O35"/>
    <mergeCell ref="P34:R35"/>
    <mergeCell ref="O36:O37"/>
    <mergeCell ref="P36:R37"/>
    <mergeCell ref="O46:O47"/>
    <mergeCell ref="P46:R47"/>
    <mergeCell ref="S46:T47"/>
    <mergeCell ref="V46:Y48"/>
    <mergeCell ref="AA42:AB45"/>
    <mergeCell ref="B43:E44"/>
    <mergeCell ref="F43:G44"/>
    <mergeCell ref="H43:I44"/>
    <mergeCell ref="J43:K44"/>
    <mergeCell ref="N44:N51"/>
    <mergeCell ref="P44:R45"/>
    <mergeCell ref="S44:T45"/>
    <mergeCell ref="B45:E47"/>
    <mergeCell ref="F45:G47"/>
    <mergeCell ref="P52:R53"/>
    <mergeCell ref="S52:T53"/>
    <mergeCell ref="AA52:AB55"/>
    <mergeCell ref="D53:D55"/>
    <mergeCell ref="E53:E55"/>
    <mergeCell ref="F53:G55"/>
    <mergeCell ref="H53:I55"/>
    <mergeCell ref="J53:K55"/>
    <mergeCell ref="O54:O55"/>
    <mergeCell ref="P54:R55"/>
    <mergeCell ref="X49:Y57"/>
    <mergeCell ref="O50:O51"/>
    <mergeCell ref="P50:R51"/>
    <mergeCell ref="S50:T51"/>
    <mergeCell ref="F51:G52"/>
    <mergeCell ref="H51:I52"/>
    <mergeCell ref="J51:K52"/>
    <mergeCell ref="N52:N57"/>
    <mergeCell ref="O52:O53"/>
    <mergeCell ref="AA46:AB51"/>
    <mergeCell ref="B48:E50"/>
    <mergeCell ref="F48:G50"/>
    <mergeCell ref="H48:I50"/>
    <mergeCell ref="J48:K50"/>
    <mergeCell ref="S54:T55"/>
    <mergeCell ref="D56:D58"/>
    <mergeCell ref="E56:E58"/>
    <mergeCell ref="F56:G58"/>
    <mergeCell ref="H56:I58"/>
    <mergeCell ref="J56:K58"/>
    <mergeCell ref="O56:O57"/>
    <mergeCell ref="P56:R57"/>
    <mergeCell ref="S56:T57"/>
    <mergeCell ref="B59:E61"/>
    <mergeCell ref="F59:G61"/>
    <mergeCell ref="H59:I61"/>
    <mergeCell ref="J59:K61"/>
    <mergeCell ref="O60:O61"/>
    <mergeCell ref="P60:R61"/>
    <mergeCell ref="AA56:AB62"/>
    <mergeCell ref="AC56:AD66"/>
    <mergeCell ref="N58:N67"/>
    <mergeCell ref="O58:O59"/>
    <mergeCell ref="P58:R59"/>
    <mergeCell ref="S58:T59"/>
    <mergeCell ref="V58:Y60"/>
    <mergeCell ref="S60:T61"/>
    <mergeCell ref="V61:W76"/>
    <mergeCell ref="X61:Y76"/>
    <mergeCell ref="B51:C58"/>
    <mergeCell ref="AC46:AD55"/>
    <mergeCell ref="O48:O49"/>
    <mergeCell ref="P48:R49"/>
    <mergeCell ref="S48:T49"/>
    <mergeCell ref="V49:W57"/>
    <mergeCell ref="H45:I47"/>
    <mergeCell ref="J45:K47"/>
    <mergeCell ref="S62:T63"/>
    <mergeCell ref="AA63:AB66"/>
    <mergeCell ref="O64:O65"/>
    <mergeCell ref="P64:R65"/>
    <mergeCell ref="S64:T65"/>
    <mergeCell ref="B65:E67"/>
    <mergeCell ref="F65:G67"/>
    <mergeCell ref="H65:I67"/>
    <mergeCell ref="J65:K67"/>
    <mergeCell ref="O66:O67"/>
    <mergeCell ref="B62:E64"/>
    <mergeCell ref="F62:G64"/>
    <mergeCell ref="H62:I64"/>
    <mergeCell ref="J62:K64"/>
    <mergeCell ref="O62:O63"/>
    <mergeCell ref="P62:R63"/>
    <mergeCell ref="P66:R67"/>
    <mergeCell ref="S66:T67"/>
    <mergeCell ref="AA67:AB72"/>
    <mergeCell ref="B71:E73"/>
    <mergeCell ref="F71:G73"/>
    <mergeCell ref="H71:I73"/>
    <mergeCell ref="J71:K73"/>
    <mergeCell ref="N73:O75"/>
    <mergeCell ref="P73:T75"/>
    <mergeCell ref="AC67:AD75"/>
    <mergeCell ref="B68:E70"/>
    <mergeCell ref="F68:G70"/>
    <mergeCell ref="H68:I70"/>
    <mergeCell ref="J68:K70"/>
    <mergeCell ref="AA73:AB75"/>
    <mergeCell ref="D76:E76"/>
    <mergeCell ref="N68:R72"/>
    <mergeCell ref="S68:T72"/>
    <mergeCell ref="AA76:AB79"/>
    <mergeCell ref="Q79:T79"/>
    <mergeCell ref="D78:E78"/>
    <mergeCell ref="AD81:AD82"/>
    <mergeCell ref="Q82:S83"/>
    <mergeCell ref="T82:T83"/>
    <mergeCell ref="AC76:AD79"/>
    <mergeCell ref="N77:O83"/>
    <mergeCell ref="P77:P79"/>
    <mergeCell ref="Q77:S78"/>
    <mergeCell ref="T77:T78"/>
    <mergeCell ref="V77:W79"/>
    <mergeCell ref="X77:Y79"/>
    <mergeCell ref="K88:K89"/>
    <mergeCell ref="F89:F90"/>
    <mergeCell ref="G89:J90"/>
    <mergeCell ref="P80:P83"/>
    <mergeCell ref="Q80:S81"/>
    <mergeCell ref="T80:T81"/>
    <mergeCell ref="I83:L83"/>
    <mergeCell ref="X83:AC83"/>
    <mergeCell ref="V81:W82"/>
    <mergeCell ref="X81:AC82"/>
    <mergeCell ref="F86:F87"/>
    <mergeCell ref="G86:J87"/>
    <mergeCell ref="K86:K87"/>
  </mergeCells>
  <phoneticPr fontId="3"/>
  <conditionalFormatting sqref="N11:O11 Q11:R11 T11">
    <cfRule type="cellIs" dxfId="0" priority="1" operator="equal">
      <formula>"!選択!"</formula>
    </cfRule>
  </conditionalFormatting>
  <dataValidations count="5">
    <dataValidation type="list" allowBlank="1" showInputMessage="1" showErrorMessage="1" sqref="N11:O11 T11 Q11:R11" xr:uid="{00000000-0002-0000-0D00-000000000000}">
      <formula1>"!選択!,〇,×"</formula1>
    </dataValidation>
    <dataValidation type="list" allowBlank="1" showInputMessage="1" showErrorMessage="1" sqref="Z1" xr:uid="{00000000-0002-0000-0D00-000001000000}">
      <formula1>"実績,予算"</formula1>
    </dataValidation>
    <dataValidation type="list" allowBlank="1" showInputMessage="1" showErrorMessage="1" sqref="K1" xr:uid="{00000000-0002-0000-0D00-000002000000}">
      <formula1>"決算書,予算書"</formula1>
    </dataValidation>
    <dataValidation type="list" allowBlank="1" showInputMessage="1" showErrorMessage="1" sqref="U8" xr:uid="{00000000-0002-0000-0D00-000003000000}">
      <formula1>"〇,×"</formula1>
    </dataValidation>
    <dataValidation type="list" allowBlank="1" showInputMessage="1" showErrorMessage="1" sqref="O66:P66 P77 O24 O28 O30 O58 O48 O54 O50:P50 O60 O56:P56 O22 O62:P62 O64:P64 O20 O52 O44 O46 O32 O34 O36 O38 O40 O42:P42" xr:uid="{00000000-0002-0000-0D00-000004000000}">
      <formula1>"✓,　"</formula1>
    </dataValidation>
  </dataValidation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portrait" r:id="rId1"/>
  <colBreaks count="1" manualBreakCount="1">
    <brk id="12" max="83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72"/>
  <sheetViews>
    <sheetView zoomScaleNormal="100" workbookViewId="0">
      <selection activeCell="F13" sqref="F13"/>
    </sheetView>
  </sheetViews>
  <sheetFormatPr defaultRowHeight="13.5"/>
  <cols>
    <col min="1" max="1" width="6.25" customWidth="1"/>
    <col min="2" max="2" width="6.625" style="17" customWidth="1"/>
    <col min="3" max="3" width="4.5" style="17" customWidth="1"/>
    <col min="4" max="4" width="8.375" customWidth="1"/>
    <col min="5" max="5" width="20.625" customWidth="1"/>
    <col min="6" max="6" width="17.125" customWidth="1"/>
    <col min="7" max="7" width="15.25" customWidth="1"/>
    <col min="8" max="8" width="11.375" customWidth="1"/>
    <col min="9" max="9" width="54" customWidth="1"/>
    <col min="11" max="13" width="16" customWidth="1"/>
    <col min="14" max="14" width="17.625" customWidth="1"/>
    <col min="15" max="15" width="21.125" customWidth="1"/>
    <col min="16" max="16" width="15.75" customWidth="1"/>
  </cols>
  <sheetData>
    <row r="1" spans="1:9" ht="27.75" customHeight="1" thickBot="1">
      <c r="A1" s="390" t="s">
        <v>523</v>
      </c>
      <c r="B1" s="390"/>
      <c r="C1" s="390"/>
      <c r="D1" s="390"/>
      <c r="E1" s="390"/>
      <c r="F1" s="390"/>
      <c r="G1" s="390"/>
      <c r="H1" s="390"/>
      <c r="I1" s="390"/>
    </row>
    <row r="2" spans="1:9" ht="15.75" thickBot="1">
      <c r="A2" s="382"/>
      <c r="B2" s="391" t="s">
        <v>302</v>
      </c>
      <c r="C2" s="391"/>
      <c r="D2" s="391"/>
      <c r="E2" s="392" t="s">
        <v>524</v>
      </c>
      <c r="F2" s="392"/>
      <c r="G2" s="392"/>
      <c r="H2" s="392"/>
      <c r="I2" s="393"/>
    </row>
    <row r="3" spans="1:9" ht="15">
      <c r="A3" s="394" t="s">
        <v>437</v>
      </c>
      <c r="B3" s="395" t="s">
        <v>107</v>
      </c>
      <c r="C3" s="396"/>
      <c r="D3" s="396"/>
      <c r="E3" s="397" t="s">
        <v>465</v>
      </c>
      <c r="F3" s="397"/>
      <c r="G3" s="397"/>
      <c r="H3" s="397"/>
      <c r="I3" s="398"/>
    </row>
    <row r="4" spans="1:9" ht="15">
      <c r="A4" s="399"/>
      <c r="B4" s="400" t="s">
        <v>100</v>
      </c>
      <c r="C4" s="401"/>
      <c r="D4" s="401"/>
      <c r="E4" s="402" t="s">
        <v>466</v>
      </c>
      <c r="F4" s="402"/>
      <c r="G4" s="402"/>
      <c r="H4" s="402"/>
      <c r="I4" s="403"/>
    </row>
    <row r="5" spans="1:9" ht="15">
      <c r="A5" s="399"/>
      <c r="B5" s="400" t="s">
        <v>111</v>
      </c>
      <c r="C5" s="401"/>
      <c r="D5" s="401"/>
      <c r="E5" s="402" t="s">
        <v>467</v>
      </c>
      <c r="F5" s="402"/>
      <c r="G5" s="402"/>
      <c r="H5" s="402"/>
      <c r="I5" s="403"/>
    </row>
    <row r="6" spans="1:9" ht="15">
      <c r="A6" s="399"/>
      <c r="B6" s="400" t="s">
        <v>112</v>
      </c>
      <c r="C6" s="401"/>
      <c r="D6" s="401"/>
      <c r="E6" s="402" t="s">
        <v>468</v>
      </c>
      <c r="F6" s="402"/>
      <c r="G6" s="402"/>
      <c r="H6" s="402"/>
      <c r="I6" s="403"/>
    </row>
    <row r="7" spans="1:9" ht="15">
      <c r="A7" s="399"/>
      <c r="B7" s="400" t="s">
        <v>101</v>
      </c>
      <c r="C7" s="401"/>
      <c r="D7" s="401"/>
      <c r="E7" s="402" t="s">
        <v>470</v>
      </c>
      <c r="F7" s="402"/>
      <c r="G7" s="402"/>
      <c r="H7" s="402"/>
      <c r="I7" s="403"/>
    </row>
    <row r="8" spans="1:9" ht="15">
      <c r="A8" s="399"/>
      <c r="B8" s="400" t="s">
        <v>113</v>
      </c>
      <c r="C8" s="401"/>
      <c r="D8" s="401"/>
      <c r="E8" s="402" t="s">
        <v>469</v>
      </c>
      <c r="F8" s="402"/>
      <c r="G8" s="402"/>
      <c r="H8" s="402"/>
      <c r="I8" s="403"/>
    </row>
    <row r="9" spans="1:9" ht="15">
      <c r="A9" s="399"/>
      <c r="B9" s="400" t="s">
        <v>108</v>
      </c>
      <c r="C9" s="401"/>
      <c r="D9" s="401"/>
      <c r="E9" s="402" t="s">
        <v>504</v>
      </c>
      <c r="F9" s="402"/>
      <c r="G9" s="402"/>
      <c r="H9" s="402"/>
      <c r="I9" s="403"/>
    </row>
    <row r="10" spans="1:9" ht="15">
      <c r="A10" s="399"/>
      <c r="B10" s="400" t="s">
        <v>114</v>
      </c>
      <c r="C10" s="401"/>
      <c r="D10" s="401"/>
      <c r="E10" s="402" t="s">
        <v>503</v>
      </c>
      <c r="F10" s="402"/>
      <c r="G10" s="402"/>
      <c r="H10" s="402"/>
      <c r="I10" s="403"/>
    </row>
    <row r="11" spans="1:9" ht="15">
      <c r="A11" s="399"/>
      <c r="B11" s="400" t="s">
        <v>262</v>
      </c>
      <c r="C11" s="401"/>
      <c r="D11" s="401"/>
      <c r="E11" s="402" t="s">
        <v>263</v>
      </c>
      <c r="F11" s="402"/>
      <c r="G11" s="402"/>
      <c r="H11" s="402"/>
      <c r="I11" s="403"/>
    </row>
    <row r="12" spans="1:9" ht="15">
      <c r="A12" s="399"/>
      <c r="B12" s="400" t="s">
        <v>433</v>
      </c>
      <c r="C12" s="401"/>
      <c r="D12" s="401"/>
      <c r="E12" s="1036" t="s">
        <v>472</v>
      </c>
      <c r="F12" s="1036"/>
      <c r="G12" s="1036"/>
      <c r="H12" s="1036"/>
      <c r="I12" s="1037"/>
    </row>
    <row r="13" spans="1:9" ht="15.75" thickBot="1">
      <c r="A13" s="404"/>
      <c r="B13" s="405" t="s">
        <v>434</v>
      </c>
      <c r="C13" s="406"/>
      <c r="D13" s="406"/>
      <c r="E13" s="407" t="s">
        <v>502</v>
      </c>
      <c r="F13" s="407"/>
      <c r="G13" s="407"/>
      <c r="H13" s="407"/>
      <c r="I13" s="408"/>
    </row>
    <row r="15" spans="1:9" ht="14.25" thickBot="1"/>
    <row r="16" spans="1:9" ht="17.25" customHeight="1">
      <c r="A16" s="409"/>
      <c r="B16" s="327" t="s">
        <v>302</v>
      </c>
      <c r="C16" s="1040" t="s">
        <v>496</v>
      </c>
      <c r="D16" s="1041"/>
      <c r="E16" s="1041"/>
      <c r="F16" s="1042" t="s">
        <v>497</v>
      </c>
      <c r="G16" s="1043"/>
      <c r="H16" s="364" t="s">
        <v>526</v>
      </c>
      <c r="I16" s="373" t="s">
        <v>525</v>
      </c>
    </row>
    <row r="17" spans="1:11" ht="42.75" customHeight="1" thickBot="1">
      <c r="A17" s="410"/>
      <c r="B17" s="411"/>
      <c r="C17" s="1044" t="s">
        <v>537</v>
      </c>
      <c r="D17" s="1045"/>
      <c r="E17" s="1045"/>
      <c r="F17" s="412"/>
      <c r="G17" s="413"/>
      <c r="H17" s="414"/>
      <c r="I17" s="415"/>
    </row>
    <row r="18" spans="1:11" ht="13.5" customHeight="1">
      <c r="A18" s="416" t="s">
        <v>438</v>
      </c>
      <c r="B18" s="1023" t="s">
        <v>538</v>
      </c>
      <c r="C18" s="417" t="s">
        <v>482</v>
      </c>
      <c r="D18" s="418"/>
      <c r="E18" s="353"/>
      <c r="F18" s="358" t="s">
        <v>428</v>
      </c>
      <c r="G18" s="419" t="s">
        <v>506</v>
      </c>
      <c r="H18" s="365"/>
      <c r="I18" s="374" t="s">
        <v>462</v>
      </c>
    </row>
    <row r="19" spans="1:11">
      <c r="A19" s="420"/>
      <c r="B19" s="1024"/>
      <c r="C19" s="421"/>
      <c r="D19" s="422"/>
      <c r="E19" s="354"/>
      <c r="F19" s="359" t="s">
        <v>273</v>
      </c>
      <c r="G19" s="423"/>
      <c r="H19" s="366"/>
      <c r="I19" s="375" t="s">
        <v>499</v>
      </c>
      <c r="K19" t="s">
        <v>498</v>
      </c>
    </row>
    <row r="20" spans="1:11">
      <c r="A20" s="420"/>
      <c r="B20" s="1024"/>
      <c r="C20" s="421"/>
      <c r="D20" s="422"/>
      <c r="E20" s="354"/>
      <c r="F20" s="359" t="s">
        <v>278</v>
      </c>
      <c r="G20" s="423"/>
      <c r="H20" s="366"/>
      <c r="I20" s="375" t="s">
        <v>461</v>
      </c>
    </row>
    <row r="21" spans="1:11">
      <c r="A21" s="420"/>
      <c r="B21" s="1024"/>
      <c r="C21" s="421"/>
      <c r="D21" s="422"/>
      <c r="E21" s="354" t="s">
        <v>483</v>
      </c>
      <c r="F21" s="360"/>
      <c r="G21" s="424"/>
      <c r="H21" s="367"/>
      <c r="I21" s="376"/>
    </row>
    <row r="22" spans="1:11" ht="13.5" customHeight="1">
      <c r="A22" s="420"/>
      <c r="B22" s="1024"/>
      <c r="C22" s="421"/>
      <c r="D22" s="422"/>
      <c r="E22" s="354" t="s">
        <v>484</v>
      </c>
      <c r="F22" s="361" t="s">
        <v>130</v>
      </c>
      <c r="G22" s="425" t="s">
        <v>507</v>
      </c>
      <c r="H22" s="368"/>
      <c r="I22" s="1038" t="s">
        <v>522</v>
      </c>
    </row>
    <row r="23" spans="1:11">
      <c r="A23" s="420"/>
      <c r="B23" s="1024"/>
      <c r="C23" s="421"/>
      <c r="D23" s="422"/>
      <c r="E23" s="355" t="s">
        <v>485</v>
      </c>
      <c r="F23" s="360"/>
      <c r="G23" s="424"/>
      <c r="H23" s="367"/>
      <c r="I23" s="1039"/>
    </row>
    <row r="24" spans="1:11" ht="84.75" customHeight="1">
      <c r="A24" s="420"/>
      <c r="B24" s="1024"/>
      <c r="C24" s="1026" t="s">
        <v>487</v>
      </c>
      <c r="D24" s="1027"/>
      <c r="E24" s="354"/>
      <c r="F24" s="361" t="s">
        <v>304</v>
      </c>
      <c r="G24" s="1028" t="s">
        <v>445</v>
      </c>
      <c r="H24" s="369"/>
      <c r="I24" s="469" t="s">
        <v>552</v>
      </c>
    </row>
    <row r="25" spans="1:11">
      <c r="A25" s="420"/>
      <c r="B25" s="1024"/>
      <c r="C25" s="1026"/>
      <c r="D25" s="1027"/>
      <c r="E25" s="354"/>
      <c r="F25" s="359" t="s">
        <v>447</v>
      </c>
      <c r="G25" s="1029"/>
      <c r="H25" s="426"/>
      <c r="I25" s="375" t="s">
        <v>464</v>
      </c>
    </row>
    <row r="26" spans="1:11" ht="27">
      <c r="A26" s="420"/>
      <c r="B26" s="1024"/>
      <c r="C26" s="1026"/>
      <c r="D26" s="1027"/>
      <c r="E26" s="354" t="s">
        <v>489</v>
      </c>
      <c r="F26" s="359" t="s">
        <v>272</v>
      </c>
      <c r="G26" s="1029"/>
      <c r="H26" s="366"/>
      <c r="I26" s="377" t="s">
        <v>448</v>
      </c>
    </row>
    <row r="27" spans="1:11">
      <c r="A27" s="420"/>
      <c r="B27" s="1024"/>
      <c r="C27" s="1026"/>
      <c r="D27" s="1027"/>
      <c r="E27" s="354" t="s">
        <v>490</v>
      </c>
      <c r="F27" s="359" t="s">
        <v>275</v>
      </c>
      <c r="G27" s="1029"/>
      <c r="H27" s="366"/>
      <c r="I27" s="375" t="s">
        <v>449</v>
      </c>
    </row>
    <row r="28" spans="1:11" ht="40.5">
      <c r="A28" s="420"/>
      <c r="B28" s="1024"/>
      <c r="C28" s="1026"/>
      <c r="D28" s="1027"/>
      <c r="E28" s="354"/>
      <c r="F28" s="359" t="s">
        <v>293</v>
      </c>
      <c r="G28" s="1029"/>
      <c r="H28" s="366"/>
      <c r="I28" s="377" t="s">
        <v>450</v>
      </c>
    </row>
    <row r="29" spans="1:11">
      <c r="A29" s="420"/>
      <c r="B29" s="1024"/>
      <c r="C29" s="1026"/>
      <c r="D29" s="1027"/>
      <c r="E29" s="354" t="s">
        <v>488</v>
      </c>
      <c r="F29" s="360"/>
      <c r="G29" s="1030"/>
      <c r="H29" s="367"/>
      <c r="I29" s="376"/>
    </row>
    <row r="30" spans="1:11">
      <c r="A30" s="420"/>
      <c r="B30" s="1024"/>
      <c r="C30" s="1026"/>
      <c r="D30" s="1027"/>
      <c r="E30" s="356"/>
      <c r="F30" s="361" t="s">
        <v>127</v>
      </c>
      <c r="G30" s="425" t="s">
        <v>508</v>
      </c>
      <c r="H30" s="370"/>
      <c r="I30" s="378" t="s">
        <v>543</v>
      </c>
    </row>
    <row r="31" spans="1:11">
      <c r="A31" s="420"/>
      <c r="B31" s="1024"/>
      <c r="C31" s="1026" t="s">
        <v>486</v>
      </c>
      <c r="D31" s="1027"/>
      <c r="E31" s="354"/>
      <c r="F31" s="359" t="s">
        <v>443</v>
      </c>
      <c r="G31" s="423"/>
      <c r="H31" s="366"/>
      <c r="I31" s="389" t="s">
        <v>500</v>
      </c>
      <c r="K31" t="s">
        <v>540</v>
      </c>
    </row>
    <row r="32" spans="1:11">
      <c r="A32" s="420"/>
      <c r="B32" s="1024"/>
      <c r="C32" s="1026"/>
      <c r="D32" s="1027"/>
      <c r="E32" s="354"/>
      <c r="F32" s="360"/>
      <c r="G32" s="424"/>
      <c r="H32" s="367"/>
      <c r="I32" s="376"/>
    </row>
    <row r="33" spans="1:11" ht="45.75" customHeight="1">
      <c r="A33" s="420"/>
      <c r="B33" s="1024"/>
      <c r="C33" s="1026"/>
      <c r="D33" s="1027"/>
      <c r="E33" s="354" t="s">
        <v>491</v>
      </c>
      <c r="F33" s="361" t="s">
        <v>118</v>
      </c>
      <c r="G33" s="427" t="s">
        <v>544</v>
      </c>
      <c r="H33" s="369"/>
      <c r="I33" s="379" t="s">
        <v>452</v>
      </c>
    </row>
    <row r="34" spans="1:11">
      <c r="A34" s="420"/>
      <c r="B34" s="1024"/>
      <c r="C34" s="1026"/>
      <c r="D34" s="1027"/>
      <c r="E34" s="354" t="s">
        <v>492</v>
      </c>
      <c r="F34" s="360"/>
      <c r="G34" s="428"/>
      <c r="H34" s="371"/>
      <c r="I34" s="376"/>
    </row>
    <row r="35" spans="1:11">
      <c r="A35" s="420"/>
      <c r="B35" s="1024"/>
      <c r="C35" s="1026"/>
      <c r="D35" s="1027"/>
      <c r="E35" s="354" t="s">
        <v>493</v>
      </c>
      <c r="F35" s="362" t="s">
        <v>444</v>
      </c>
      <c r="G35" s="423" t="s">
        <v>509</v>
      </c>
      <c r="H35" s="426"/>
      <c r="I35" s="380" t="s">
        <v>453</v>
      </c>
    </row>
    <row r="36" spans="1:11">
      <c r="A36" s="420"/>
      <c r="B36" s="1024"/>
      <c r="C36" s="1026"/>
      <c r="D36" s="1027"/>
      <c r="E36" s="354"/>
      <c r="F36" s="359" t="s">
        <v>122</v>
      </c>
      <c r="G36" s="423"/>
      <c r="H36" s="366"/>
      <c r="I36" s="375" t="s">
        <v>454</v>
      </c>
      <c r="K36" t="s">
        <v>501</v>
      </c>
    </row>
    <row r="37" spans="1:11" ht="14.25" thickBot="1">
      <c r="A37" s="420"/>
      <c r="B37" s="1025"/>
      <c r="C37" s="1031"/>
      <c r="D37" s="1032"/>
      <c r="E37" s="357"/>
      <c r="F37" s="363"/>
      <c r="G37" s="412"/>
      <c r="H37" s="372"/>
      <c r="I37" s="381"/>
    </row>
    <row r="38" spans="1:11" ht="14.25" thickBot="1">
      <c r="A38" s="420"/>
      <c r="B38" s="316"/>
      <c r="C38" s="429"/>
      <c r="D38" s="17"/>
      <c r="E38" s="1"/>
      <c r="F38" s="17"/>
      <c r="G38" s="17"/>
      <c r="H38" s="17"/>
    </row>
    <row r="39" spans="1:11" ht="27" customHeight="1" thickBot="1">
      <c r="A39" s="420"/>
      <c r="B39" s="327" t="s">
        <v>302</v>
      </c>
      <c r="C39" s="1033" t="s">
        <v>496</v>
      </c>
      <c r="D39" s="1034"/>
      <c r="E39" s="1035"/>
      <c r="F39" s="430" t="s">
        <v>497</v>
      </c>
      <c r="G39" s="431"/>
      <c r="H39" s="383" t="s">
        <v>137</v>
      </c>
      <c r="I39" s="388" t="s">
        <v>138</v>
      </c>
    </row>
    <row r="40" spans="1:11" ht="15.75" customHeight="1">
      <c r="A40" s="420"/>
      <c r="B40" s="1001" t="s">
        <v>539</v>
      </c>
      <c r="C40" s="1004" t="s">
        <v>534</v>
      </c>
      <c r="D40" s="1005"/>
      <c r="E40" s="1006"/>
      <c r="F40" s="432" t="s">
        <v>328</v>
      </c>
      <c r="G40" s="433"/>
      <c r="H40" s="384" t="s">
        <v>331</v>
      </c>
      <c r="I40" s="1013" t="s">
        <v>519</v>
      </c>
    </row>
    <row r="41" spans="1:11" ht="27" customHeight="1">
      <c r="A41" s="420"/>
      <c r="B41" s="1002"/>
      <c r="C41" s="1007"/>
      <c r="D41" s="1008"/>
      <c r="E41" s="1009"/>
      <c r="F41" s="434" t="s">
        <v>446</v>
      </c>
      <c r="G41" s="435"/>
      <c r="H41" s="385"/>
      <c r="I41" s="1014"/>
    </row>
    <row r="42" spans="1:11" ht="13.5" customHeight="1">
      <c r="A42" s="420"/>
      <c r="B42" s="1002"/>
      <c r="C42" s="1007"/>
      <c r="D42" s="1008"/>
      <c r="E42" s="1009"/>
      <c r="F42" s="436" t="s">
        <v>329</v>
      </c>
      <c r="G42" s="437"/>
      <c r="H42" s="386" t="s">
        <v>473</v>
      </c>
      <c r="I42" s="1014"/>
    </row>
    <row r="43" spans="1:11" ht="13.5" customHeight="1">
      <c r="A43" s="420"/>
      <c r="B43" s="1002"/>
      <c r="C43" s="1007"/>
      <c r="D43" s="1008"/>
      <c r="E43" s="1009"/>
      <c r="F43" s="436" t="s">
        <v>330</v>
      </c>
      <c r="G43" s="437"/>
      <c r="H43" s="438" t="s">
        <v>429</v>
      </c>
      <c r="I43" s="1014"/>
    </row>
    <row r="44" spans="1:11" ht="13.5" customHeight="1">
      <c r="A44" s="420"/>
      <c r="B44" s="1002"/>
      <c r="C44" s="1007"/>
      <c r="D44" s="1008"/>
      <c r="E44" s="1009"/>
      <c r="F44" s="436" t="s">
        <v>250</v>
      </c>
      <c r="G44" s="437"/>
      <c r="H44" s="439"/>
      <c r="I44" s="1014"/>
    </row>
    <row r="45" spans="1:11" ht="13.5" customHeight="1">
      <c r="A45" s="420"/>
      <c r="B45" s="1002"/>
      <c r="C45" s="1007"/>
      <c r="D45" s="1008"/>
      <c r="E45" s="1009"/>
      <c r="F45" s="436" t="s">
        <v>332</v>
      </c>
      <c r="G45" s="437"/>
      <c r="H45" s="253" t="s">
        <v>430</v>
      </c>
      <c r="I45" s="1014"/>
    </row>
    <row r="46" spans="1:11" ht="14.25" customHeight="1" thickBot="1">
      <c r="A46" s="420"/>
      <c r="B46" s="1002"/>
      <c r="C46" s="1010"/>
      <c r="D46" s="1011"/>
      <c r="E46" s="1012"/>
      <c r="F46" s="440" t="s">
        <v>333</v>
      </c>
      <c r="G46" s="441"/>
      <c r="H46" s="387"/>
      <c r="I46" s="1015"/>
    </row>
    <row r="47" spans="1:11" ht="14.25" customHeight="1">
      <c r="A47" s="420"/>
      <c r="B47" s="1002"/>
      <c r="C47" s="1016" t="s">
        <v>545</v>
      </c>
      <c r="D47" s="442" t="s">
        <v>546</v>
      </c>
      <c r="E47" s="443"/>
      <c r="F47" s="444" t="s">
        <v>335</v>
      </c>
      <c r="G47" s="445"/>
      <c r="H47" s="446"/>
      <c r="I47" s="1019" t="s">
        <v>535</v>
      </c>
    </row>
    <row r="48" spans="1:11">
      <c r="A48" s="420"/>
      <c r="B48" s="1002"/>
      <c r="C48" s="1017"/>
      <c r="D48" s="442"/>
      <c r="E48" s="443"/>
      <c r="F48" s="447" t="s">
        <v>336</v>
      </c>
      <c r="G48" s="448"/>
      <c r="H48" s="449"/>
      <c r="I48" s="1020"/>
    </row>
    <row r="49" spans="1:11">
      <c r="A49" s="420"/>
      <c r="B49" s="1002"/>
      <c r="C49" s="1017"/>
      <c r="D49" s="442"/>
      <c r="E49" s="443"/>
      <c r="F49" s="447" t="s">
        <v>337</v>
      </c>
      <c r="G49" s="448"/>
      <c r="H49" s="449"/>
      <c r="I49" s="1020"/>
    </row>
    <row r="50" spans="1:11" ht="14.25" thickBot="1">
      <c r="A50" s="420"/>
      <c r="B50" s="1002"/>
      <c r="C50" s="1017"/>
      <c r="D50" s="450"/>
      <c r="E50" s="451"/>
      <c r="F50" s="447" t="s">
        <v>338</v>
      </c>
      <c r="G50" s="448"/>
      <c r="H50" s="449"/>
      <c r="I50" s="1021"/>
    </row>
    <row r="51" spans="1:11" ht="14.25" customHeight="1" thickTop="1">
      <c r="A51" s="420"/>
      <c r="B51" s="1002"/>
      <c r="C51" s="1017"/>
      <c r="D51" s="452" t="s">
        <v>547</v>
      </c>
      <c r="E51" s="453"/>
      <c r="F51" s="454" t="s">
        <v>339</v>
      </c>
      <c r="G51" s="455"/>
      <c r="H51" s="456"/>
      <c r="I51" s="1022" t="s">
        <v>536</v>
      </c>
    </row>
    <row r="52" spans="1:11" ht="14.25" customHeight="1">
      <c r="A52" s="420"/>
      <c r="B52" s="1002"/>
      <c r="C52" s="1017"/>
      <c r="D52" s="442"/>
      <c r="E52" s="443"/>
      <c r="F52" s="447" t="s">
        <v>340</v>
      </c>
      <c r="G52" s="448"/>
      <c r="H52" s="449"/>
      <c r="I52" s="1020"/>
    </row>
    <row r="53" spans="1:11">
      <c r="A53" s="420"/>
      <c r="B53" s="1002"/>
      <c r="C53" s="1017"/>
      <c r="D53" s="442"/>
      <c r="E53" s="443"/>
      <c r="F53" s="447" t="s">
        <v>341</v>
      </c>
      <c r="G53" s="448"/>
      <c r="H53" s="449"/>
      <c r="I53" s="1020"/>
    </row>
    <row r="54" spans="1:11">
      <c r="A54" s="420"/>
      <c r="B54" s="1002"/>
      <c r="C54" s="1017"/>
      <c r="D54" s="442"/>
      <c r="E54" s="443"/>
      <c r="F54" s="447" t="s">
        <v>342</v>
      </c>
      <c r="G54" s="448"/>
      <c r="H54" s="449"/>
      <c r="I54" s="1020"/>
    </row>
    <row r="55" spans="1:11" ht="14.25" thickBot="1">
      <c r="A55" s="420"/>
      <c r="B55" s="1002"/>
      <c r="C55" s="1017"/>
      <c r="D55" s="450"/>
      <c r="E55" s="451"/>
      <c r="F55" s="447" t="s">
        <v>343</v>
      </c>
      <c r="G55" s="448"/>
      <c r="H55" s="449"/>
      <c r="I55" s="1021"/>
    </row>
    <row r="56" spans="1:11" ht="14.25" customHeight="1" thickTop="1">
      <c r="A56" s="420"/>
      <c r="B56" s="1002"/>
      <c r="C56" s="1017"/>
      <c r="D56" s="452" t="s">
        <v>548</v>
      </c>
      <c r="E56" s="453"/>
      <c r="F56" s="454" t="s">
        <v>344</v>
      </c>
      <c r="G56" s="455"/>
      <c r="H56" s="456"/>
      <c r="I56" s="1022" t="s">
        <v>512</v>
      </c>
    </row>
    <row r="57" spans="1:11">
      <c r="A57" s="420"/>
      <c r="B57" s="1002"/>
      <c r="C57" s="1017"/>
      <c r="D57" s="442"/>
      <c r="E57" s="443"/>
      <c r="F57" s="447" t="s">
        <v>345</v>
      </c>
      <c r="G57" s="448"/>
      <c r="H57" s="449"/>
      <c r="I57" s="1020"/>
    </row>
    <row r="58" spans="1:11" ht="18.75" customHeight="1" thickBot="1">
      <c r="A58" s="420"/>
      <c r="B58" s="1002"/>
      <c r="C58" s="1017"/>
      <c r="D58" s="450"/>
      <c r="E58" s="451"/>
      <c r="F58" s="447" t="s">
        <v>346</v>
      </c>
      <c r="G58" s="448"/>
      <c r="H58" s="449"/>
      <c r="I58" s="1021"/>
    </row>
    <row r="59" spans="1:11" ht="14.25" customHeight="1" thickTop="1">
      <c r="A59" s="420"/>
      <c r="B59" s="1002"/>
      <c r="C59" s="1017"/>
      <c r="D59" s="452" t="s">
        <v>549</v>
      </c>
      <c r="E59" s="453"/>
      <c r="F59" s="454" t="s">
        <v>347</v>
      </c>
      <c r="G59" s="455"/>
      <c r="H59" s="456"/>
      <c r="I59" s="1022" t="s">
        <v>513</v>
      </c>
    </row>
    <row r="60" spans="1:11">
      <c r="A60" s="420"/>
      <c r="B60" s="1002"/>
      <c r="C60" s="1017"/>
      <c r="D60" s="442"/>
      <c r="E60" s="443"/>
      <c r="F60" s="447" t="s">
        <v>348</v>
      </c>
      <c r="G60" s="448"/>
      <c r="H60" s="449"/>
      <c r="I60" s="1020"/>
    </row>
    <row r="61" spans="1:11" ht="14.25" thickBot="1">
      <c r="A61" s="420"/>
      <c r="B61" s="1002"/>
      <c r="C61" s="1017"/>
      <c r="D61" s="450"/>
      <c r="E61" s="451"/>
      <c r="F61" s="457" t="s">
        <v>349</v>
      </c>
      <c r="G61" s="458"/>
      <c r="H61" s="459"/>
      <c r="I61" s="1021"/>
    </row>
    <row r="62" spans="1:11" ht="12.75" customHeight="1" thickTop="1">
      <c r="A62" s="420"/>
      <c r="B62" s="1002"/>
      <c r="C62" s="1017"/>
      <c r="D62" s="452" t="s">
        <v>550</v>
      </c>
      <c r="E62" s="453"/>
      <c r="F62" s="460" t="s">
        <v>350</v>
      </c>
      <c r="G62" s="461"/>
      <c r="H62" s="462"/>
      <c r="I62" s="283" t="s">
        <v>516</v>
      </c>
    </row>
    <row r="63" spans="1:11">
      <c r="A63" s="420"/>
      <c r="B63" s="1002"/>
      <c r="C63" s="1017"/>
      <c r="D63" s="442"/>
      <c r="E63" s="443"/>
      <c r="F63" s="447" t="s">
        <v>351</v>
      </c>
      <c r="G63" s="448"/>
      <c r="H63" s="449"/>
      <c r="I63" s="300" t="s">
        <v>541</v>
      </c>
      <c r="K63" t="s">
        <v>542</v>
      </c>
    </row>
    <row r="64" spans="1:11" ht="14.25" thickBot="1">
      <c r="A64" s="420"/>
      <c r="B64" s="1002"/>
      <c r="C64" s="1017"/>
      <c r="D64" s="450"/>
      <c r="E64" s="451"/>
      <c r="F64" s="447" t="s">
        <v>352</v>
      </c>
      <c r="G64" s="448"/>
      <c r="H64" s="449"/>
      <c r="I64" s="300"/>
    </row>
    <row r="65" spans="1:10" ht="14.25" customHeight="1" thickTop="1">
      <c r="A65" s="420"/>
      <c r="B65" s="1002"/>
      <c r="C65" s="1017"/>
      <c r="D65" s="452" t="s">
        <v>551</v>
      </c>
      <c r="E65" s="453"/>
      <c r="F65" s="460" t="s">
        <v>353</v>
      </c>
      <c r="G65" s="461"/>
      <c r="H65" s="462"/>
      <c r="I65" s="1022" t="s">
        <v>514</v>
      </c>
    </row>
    <row r="66" spans="1:10" ht="14.25" thickBot="1">
      <c r="A66" s="420"/>
      <c r="B66" s="1003"/>
      <c r="C66" s="1018"/>
      <c r="D66" s="450"/>
      <c r="E66" s="451"/>
      <c r="F66" s="463"/>
      <c r="G66" s="464"/>
      <c r="H66" s="465"/>
      <c r="I66" s="1021"/>
      <c r="J66" t="s">
        <v>518</v>
      </c>
    </row>
    <row r="67" spans="1:10" ht="15" thickTop="1" thickBot="1">
      <c r="A67" s="420"/>
    </row>
    <row r="68" spans="1:10" ht="69.75" thickBot="1">
      <c r="A68" s="420"/>
      <c r="B68" s="315" t="s">
        <v>471</v>
      </c>
      <c r="C68" s="466"/>
      <c r="D68" s="467" t="s">
        <v>479</v>
      </c>
      <c r="E68" s="467"/>
      <c r="F68" s="467"/>
      <c r="G68" s="468"/>
      <c r="H68" s="281"/>
    </row>
    <row r="69" spans="1:10" ht="14.25" customHeight="1"/>
    <row r="72" spans="1:10" ht="76.5" customHeight="1"/>
  </sheetData>
  <mergeCells count="19">
    <mergeCell ref="E12:I12"/>
    <mergeCell ref="I22:I23"/>
    <mergeCell ref="C16:E16"/>
    <mergeCell ref="F16:G16"/>
    <mergeCell ref="C17:E17"/>
    <mergeCell ref="B18:B37"/>
    <mergeCell ref="C24:D30"/>
    <mergeCell ref="G24:G29"/>
    <mergeCell ref="C31:D37"/>
    <mergeCell ref="C39:E39"/>
    <mergeCell ref="B40:B66"/>
    <mergeCell ref="C40:E46"/>
    <mergeCell ref="I40:I46"/>
    <mergeCell ref="C47:C66"/>
    <mergeCell ref="I47:I50"/>
    <mergeCell ref="I51:I55"/>
    <mergeCell ref="I56:I58"/>
    <mergeCell ref="I59:I61"/>
    <mergeCell ref="I65:I66"/>
  </mergeCells>
  <phoneticPr fontId="3"/>
  <pageMargins left="0.11811023622047245" right="0.11811023622047245" top="0.55118110236220474" bottom="0.35433070866141736" header="0.31496062992125984" footer="0.31496062992125984"/>
  <pageSetup paperSize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6</vt:i4>
      </vt:variant>
    </vt:vector>
  </HeadingPairs>
  <TitlesOfParts>
    <vt:vector size="18" baseType="lpstr">
      <vt:lpstr>①報告書</vt:lpstr>
      <vt:lpstr>②計画書</vt:lpstr>
      <vt:lpstr>②予算書</vt:lpstr>
      <vt:lpstr>③役員名簿</vt:lpstr>
      <vt:lpstr>③会員名簿</vt:lpstr>
      <vt:lpstr>資料（会　費）</vt:lpstr>
      <vt:lpstr>①現金出納帳 (手書き用)</vt:lpstr>
      <vt:lpstr>①活動経費(手書き用)</vt:lpstr>
      <vt:lpstr>②【用語説明】</vt:lpstr>
      <vt:lpstr>１用語説明 (改)</vt:lpstr>
      <vt:lpstr>細科目(旧）</vt:lpstr>
      <vt:lpstr>③【事業費分類】</vt:lpstr>
      <vt:lpstr>'①活動経費(手書き用)'!Print_Area</vt:lpstr>
      <vt:lpstr>'①現金出納帳 (手書き用)'!Print_Area</vt:lpstr>
      <vt:lpstr>'１用語説明 (改)'!Print_Area</vt:lpstr>
      <vt:lpstr>②【用語説明】!Print_Area</vt:lpstr>
      <vt:lpstr>③【事業費分類】!Print_Area</vt:lpstr>
      <vt:lpstr>③会員名簿!Print_Area</vt:lpstr>
    </vt:vector>
  </TitlesOfParts>
  <Company>ひたちなか市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様式8-e</dc:title>
  <dc:creator>情報ｼｽﾃﾑ課</dc:creator>
  <cp:lastModifiedBy>hukusi11</cp:lastModifiedBy>
  <cp:lastPrinted>2022-12-15T06:23:15Z</cp:lastPrinted>
  <dcterms:created xsi:type="dcterms:W3CDTF">2000-05-17T23:47:51Z</dcterms:created>
  <dcterms:modified xsi:type="dcterms:W3CDTF">2025-12-19T03:24:44Z</dcterms:modified>
</cp:coreProperties>
</file>