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地域福祉課\地域福祉係\★生きがい係★\★高ク連★\総会資料様式\R8\HP用\②活動経費\"/>
    </mc:Choice>
  </mc:AlternateContent>
  <xr:revisionPtr revIDLastSave="0" documentId="13_ncr:1_{869E0A09-525A-45D1-B22F-945FE4AB6477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①報告書" sheetId="50" state="hidden" r:id="rId1"/>
    <sheet name="②計画書" sheetId="48" state="hidden" r:id="rId2"/>
    <sheet name="②予算書" sheetId="31" state="hidden" r:id="rId3"/>
    <sheet name="③役員名簿" sheetId="52" state="hidden" r:id="rId4"/>
    <sheet name="③会員名簿" sheetId="53" state="hidden" r:id="rId5"/>
    <sheet name="資料（会　費）" sheetId="51" state="hidden" r:id="rId6"/>
    <sheet name="①現金出納帳 (手書き用)" sheetId="77" r:id="rId7"/>
    <sheet name="②活動経費(手書き用)" sheetId="80" r:id="rId8"/>
    <sheet name="③【用語説明】" sheetId="79" r:id="rId9"/>
    <sheet name="１用語説明 (改)" sheetId="76" state="hidden" r:id="rId10"/>
    <sheet name="細科目(旧）" sheetId="57" state="hidden" r:id="rId11"/>
    <sheet name="④【事業費分類】" sheetId="72" r:id="rId12"/>
  </sheets>
  <definedNames>
    <definedName name="【対象】事業" localSheetId="6">'①現金出納帳 (手書き用)'!#REF!</definedName>
    <definedName name="【対象】事業">#REF!</definedName>
    <definedName name="【対象外】事業" localSheetId="6">'①現金出納帳 (手書き用)'!#REF!</definedName>
    <definedName name="【対象外】事業">#REF!</definedName>
    <definedName name="A食糧費※" localSheetId="6">'①現金出納帳 (手書き用)'!#REF!</definedName>
    <definedName name="A食糧費※">#REF!</definedName>
    <definedName name="Bその他" localSheetId="6">'①現金出納帳 (手書き用)'!#REF!</definedName>
    <definedName name="Bその他">#REF!</definedName>
    <definedName name="B季節の行事" localSheetId="6">'①現金出納帳 (手書き用)'!#REF!</definedName>
    <definedName name="B季節の行事">#REF!</definedName>
    <definedName name="B懇親会" localSheetId="6">'①現金出納帳 (手書き用)'!#REF!</definedName>
    <definedName name="B懇親会">#REF!</definedName>
    <definedName name="B懇親旅行" localSheetId="6">'①現金出納帳 (手書き用)'!#REF!</definedName>
    <definedName name="B懇親旅行">#REF!</definedName>
    <definedName name="B新年交歓会" localSheetId="6">'①現金出納帳 (手書き用)'!#REF!</definedName>
    <definedName name="B新年交歓会">#REF!</definedName>
    <definedName name="B他団体事業" localSheetId="6">'①現金出納帳 (手書き用)'!#REF!</definedName>
    <definedName name="B他団体事業">#REF!</definedName>
    <definedName name="B忘年会・新年会" localSheetId="6">'①現金出納帳 (手書き用)'!#REF!</definedName>
    <definedName name="B忘年会・新年会">#REF!</definedName>
    <definedName name="_xlnm.Print_Area" localSheetId="6">'①現金出納帳 (手書き用)'!$A$1:$K$207</definedName>
    <definedName name="_xlnm.Print_Area" localSheetId="9">'１用語説明 (改)'!$A$2:$H$72</definedName>
    <definedName name="_xlnm.Print_Area" localSheetId="7">'②活動経費(手書き用)'!$A$1:$AD$84</definedName>
    <definedName name="_xlnm.Print_Area" localSheetId="8">③【用語説明】!$A$2:$I$72</definedName>
    <definedName name="_xlnm.Print_Area" localSheetId="4">③会員名簿!$A$1:$L$156</definedName>
    <definedName name="_xlnm.Print_Area" localSheetId="11">④【事業費分類】!$A$1:$I$29</definedName>
    <definedName name="その他" localSheetId="6">'①現金出納帳 (手書き用)'!#REF!</definedName>
    <definedName name="その他">#REF!</definedName>
    <definedName name="会議費" localSheetId="6">'①現金出納帳 (手書き用)'!#REF!</definedName>
    <definedName name="会議費">#REF!</definedName>
    <definedName name="慶弔費" localSheetId="6">'①現金出納帳 (手書き用)'!#REF!</definedName>
    <definedName name="慶弔費">#REF!</definedName>
    <definedName name="高ク連主催" localSheetId="6">'①現金出納帳 (手書き用)'!#REF!</definedName>
    <definedName name="高ク連主催">#REF!</definedName>
    <definedName name="雑収入" localSheetId="6">'①現金出納帳 (手書き用)'!#REF!</definedName>
    <definedName name="雑収入">#REF!</definedName>
    <definedName name="雑費" localSheetId="6">'①現金出納帳 (手書き用)'!#REF!</definedName>
    <definedName name="雑費">#REF!</definedName>
    <definedName name="支出" localSheetId="6">'①現金出納帳 (手書き用)'!#REF!</definedName>
    <definedName name="支出">#REF!</definedName>
    <definedName name="支出科目" localSheetId="6">'①現金出納帳 (手書き用)'!#REF!</definedName>
    <definedName name="支出科目">#REF!</definedName>
    <definedName name="事業費A" localSheetId="6">'①現金出納帳 (手書き用)'!#REF!</definedName>
    <definedName name="事業費A">#REF!</definedName>
    <definedName name="事業費B" localSheetId="6">'①現金出納帳 (手書き用)'!#REF!</definedName>
    <definedName name="事業費B">#REF!</definedName>
    <definedName name="事務費" localSheetId="6">'①現金出納帳 (手書き用)'!#REF!</definedName>
    <definedName name="事務費">#REF!</definedName>
    <definedName name="主催一覧" localSheetId="6">'①現金出納帳 (手書き用)'!#REF!</definedName>
    <definedName name="主催一覧">#REF!</definedName>
    <definedName name="主催者一覧" localSheetId="6">'①現金出納帳 (手書き用)'!#REF!</definedName>
    <definedName name="主催者一覧">#REF!</definedName>
    <definedName name="収入" localSheetId="6">'①現金出納帳 (手書き用)'!#REF!</definedName>
    <definedName name="収入">#REF!</definedName>
    <definedName name="収入・支出" localSheetId="6">'①現金出納帳 (手書き用)'!#REF!</definedName>
    <definedName name="収入・支出">#REF!</definedName>
    <definedName name="他団体主催" localSheetId="6">'①現金出納帳 (手書き用)'!#REF!</definedName>
    <definedName name="他団体主催">#REF!</definedName>
    <definedName name="負担金" localSheetId="6">'①現金出納帳 (手書き用)'!#REF!</definedName>
    <definedName name="負担金">#REF!</definedName>
    <definedName name="予備費" localSheetId="6">'①現金出納帳 (手書き用)'!#REF!</definedName>
    <definedName name="予備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51" l="1"/>
  <c r="E120" i="51" s="1"/>
  <c r="D119" i="51"/>
  <c r="E119" i="51" s="1"/>
  <c r="D118" i="51"/>
  <c r="E118" i="51" s="1"/>
  <c r="D117" i="51"/>
  <c r="E117" i="51" s="1"/>
  <c r="D116" i="51"/>
  <c r="E116" i="51" s="1"/>
  <c r="D115" i="51"/>
  <c r="E115" i="51" s="1"/>
  <c r="E114" i="51"/>
  <c r="D114" i="51"/>
  <c r="D113" i="51"/>
  <c r="E113" i="51" s="1"/>
  <c r="D112" i="51"/>
  <c r="E112" i="51" s="1"/>
  <c r="D111" i="51"/>
  <c r="E111" i="51" s="1"/>
  <c r="D110" i="51"/>
  <c r="E110" i="51" s="1"/>
  <c r="D109" i="51"/>
  <c r="E109" i="51" s="1"/>
  <c r="D108" i="51"/>
  <c r="E108" i="51" s="1"/>
  <c r="D107" i="51"/>
  <c r="E107" i="51" s="1"/>
  <c r="D106" i="51"/>
  <c r="E106" i="51" s="1"/>
  <c r="D105" i="51"/>
  <c r="E105" i="51" s="1"/>
  <c r="D104" i="51"/>
  <c r="E104" i="51" s="1"/>
  <c r="D103" i="51"/>
  <c r="E103" i="51" s="1"/>
  <c r="E102" i="51"/>
  <c r="D102" i="51"/>
  <c r="D101" i="51"/>
  <c r="E101" i="51" s="1"/>
  <c r="D100" i="51"/>
  <c r="E100" i="51" s="1"/>
  <c r="D99" i="51"/>
  <c r="E99" i="51" s="1"/>
  <c r="D98" i="51"/>
  <c r="E98" i="51" s="1"/>
  <c r="D97" i="51"/>
  <c r="E97" i="51" s="1"/>
  <c r="D96" i="51"/>
  <c r="E96" i="51" s="1"/>
  <c r="D95" i="51"/>
  <c r="E95" i="51" s="1"/>
  <c r="D94" i="51"/>
  <c r="E94" i="51" s="1"/>
  <c r="D93" i="51"/>
  <c r="E93" i="51" s="1"/>
  <c r="D92" i="51"/>
  <c r="E92" i="51" s="1"/>
  <c r="D91" i="51"/>
  <c r="E91" i="51" s="1"/>
  <c r="D90" i="51"/>
  <c r="E90" i="51" s="1"/>
  <c r="D89" i="51"/>
  <c r="E89" i="51" s="1"/>
  <c r="D88" i="51"/>
  <c r="E88" i="51" s="1"/>
  <c r="D87" i="51"/>
  <c r="E87" i="51" s="1"/>
  <c r="D86" i="51"/>
  <c r="E86" i="51" s="1"/>
  <c r="D85" i="51"/>
  <c r="E85" i="51" s="1"/>
  <c r="D84" i="51"/>
  <c r="E84" i="51" s="1"/>
  <c r="D83" i="51"/>
  <c r="E83" i="51" s="1"/>
  <c r="D82" i="51"/>
  <c r="E82" i="51" s="1"/>
  <c r="D81" i="51"/>
  <c r="E81" i="51" s="1"/>
  <c r="D80" i="51"/>
  <c r="E80" i="51" s="1"/>
  <c r="D79" i="51"/>
  <c r="E79" i="51" s="1"/>
  <c r="D78" i="51"/>
  <c r="E78" i="51" s="1"/>
  <c r="D77" i="51"/>
  <c r="E77" i="51" s="1"/>
  <c r="D76" i="51"/>
  <c r="E76" i="51" s="1"/>
  <c r="D75" i="51"/>
  <c r="E75" i="51" s="1"/>
  <c r="D74" i="51"/>
  <c r="E74" i="51" s="1"/>
  <c r="D73" i="51"/>
  <c r="E73" i="51" s="1"/>
  <c r="D72" i="51"/>
  <c r="E72" i="51" s="1"/>
  <c r="D71" i="51"/>
  <c r="E71" i="51" s="1"/>
  <c r="E70" i="51"/>
  <c r="D70" i="51"/>
  <c r="D69" i="51"/>
  <c r="E69" i="51" s="1"/>
  <c r="D68" i="51"/>
  <c r="E68" i="51" s="1"/>
  <c r="D67" i="51"/>
  <c r="E67" i="51" s="1"/>
  <c r="D66" i="51"/>
  <c r="E66" i="51" s="1"/>
  <c r="D65" i="51"/>
  <c r="E65" i="51" s="1"/>
  <c r="D64" i="51"/>
  <c r="E64" i="51" s="1"/>
  <c r="D63" i="51"/>
  <c r="E63" i="51" s="1"/>
  <c r="D62" i="51"/>
  <c r="E62" i="51" s="1"/>
  <c r="D61" i="51"/>
  <c r="E61" i="51" s="1"/>
  <c r="D60" i="51"/>
  <c r="E60" i="51" s="1"/>
  <c r="D59" i="51"/>
  <c r="E59" i="51" s="1"/>
  <c r="D58" i="51"/>
  <c r="E58" i="51" s="1"/>
  <c r="D57" i="51"/>
  <c r="E57" i="51" s="1"/>
  <c r="D56" i="51"/>
  <c r="E56" i="51" s="1"/>
  <c r="D55" i="51"/>
  <c r="E55" i="51" s="1"/>
  <c r="D54" i="51"/>
  <c r="E54" i="51" s="1"/>
  <c r="D53" i="51"/>
  <c r="E53" i="51" s="1"/>
  <c r="D52" i="51"/>
  <c r="E52" i="51" s="1"/>
  <c r="D51" i="51"/>
  <c r="E51" i="51" s="1"/>
  <c r="D50" i="51"/>
  <c r="E50" i="51" s="1"/>
  <c r="D49" i="51"/>
  <c r="E49" i="51" s="1"/>
  <c r="D48" i="51"/>
  <c r="E48" i="51" s="1"/>
  <c r="D47" i="51"/>
  <c r="E47" i="51" s="1"/>
  <c r="D46" i="51"/>
  <c r="E46" i="51" s="1"/>
  <c r="D45" i="51"/>
  <c r="E45" i="51" s="1"/>
  <c r="D44" i="51"/>
  <c r="E44" i="51" s="1"/>
  <c r="D43" i="51"/>
  <c r="E43" i="51" s="1"/>
  <c r="D42" i="51"/>
  <c r="E42" i="51" s="1"/>
  <c r="D41" i="51"/>
  <c r="E41" i="51" s="1"/>
  <c r="D40" i="51"/>
  <c r="E40" i="51" s="1"/>
  <c r="D39" i="51"/>
  <c r="E39" i="51" s="1"/>
  <c r="E38" i="51"/>
  <c r="D38" i="51"/>
  <c r="D37" i="51"/>
  <c r="E37" i="51" s="1"/>
  <c r="D36" i="51"/>
  <c r="E36" i="51" s="1"/>
  <c r="D35" i="51"/>
  <c r="E35" i="51" s="1"/>
  <c r="D34" i="51"/>
  <c r="E34" i="51" s="1"/>
  <c r="D33" i="51"/>
  <c r="E33" i="51" s="1"/>
  <c r="D32" i="51"/>
  <c r="E32" i="51" s="1"/>
  <c r="D31" i="51"/>
  <c r="E31" i="51" s="1"/>
  <c r="D30" i="51"/>
  <c r="E30" i="51" s="1"/>
  <c r="D29" i="51"/>
  <c r="E29" i="51" s="1"/>
  <c r="D28" i="51"/>
  <c r="E28" i="51" s="1"/>
  <c r="D27" i="51"/>
  <c r="E27" i="51" s="1"/>
  <c r="D26" i="51"/>
  <c r="E26" i="51" s="1"/>
  <c r="D25" i="51"/>
  <c r="E25" i="51" s="1"/>
  <c r="D24" i="51"/>
  <c r="E24" i="51" s="1"/>
  <c r="D23" i="51"/>
  <c r="E23" i="51" s="1"/>
  <c r="D22" i="51"/>
  <c r="E22" i="51" s="1"/>
  <c r="D21" i="51"/>
  <c r="E21" i="51" s="1"/>
  <c r="D20" i="51"/>
  <c r="E20" i="51" s="1"/>
  <c r="D19" i="51"/>
  <c r="E19" i="51" s="1"/>
  <c r="D18" i="51"/>
  <c r="E18" i="51" s="1"/>
  <c r="D17" i="51"/>
  <c r="E17" i="51" s="1"/>
  <c r="D16" i="51"/>
  <c r="E16" i="51" s="1"/>
  <c r="D15" i="51"/>
  <c r="E15" i="51" s="1"/>
  <c r="D14" i="51"/>
  <c r="E14" i="51" s="1"/>
  <c r="D13" i="51"/>
  <c r="E13" i="51" s="1"/>
  <c r="D12" i="51"/>
  <c r="E12" i="51" s="1"/>
  <c r="D11" i="51"/>
  <c r="E11" i="51" s="1"/>
  <c r="E10" i="51"/>
  <c r="E9" i="51"/>
  <c r="E8" i="51"/>
  <c r="E7" i="51"/>
  <c r="E6" i="51"/>
  <c r="E5" i="51"/>
  <c r="E4" i="51"/>
  <c r="E3" i="51"/>
  <c r="E2" i="51"/>
  <c r="E1" i="51"/>
  <c r="E156" i="53"/>
  <c r="N156" i="53" s="1"/>
  <c r="E155" i="53"/>
  <c r="N155" i="53" s="1"/>
  <c r="E154" i="53"/>
  <c r="N154" i="53" s="1"/>
  <c r="E153" i="53"/>
  <c r="N153" i="53" s="1"/>
  <c r="E152" i="53"/>
  <c r="N152" i="53" s="1"/>
  <c r="E151" i="53"/>
  <c r="N151" i="53" s="1"/>
  <c r="E150" i="53"/>
  <c r="N150" i="53" s="1"/>
  <c r="E149" i="53"/>
  <c r="N149" i="53" s="1"/>
  <c r="E148" i="53"/>
  <c r="N148" i="53" s="1"/>
  <c r="E147" i="53"/>
  <c r="N147" i="53" s="1"/>
  <c r="E146" i="53"/>
  <c r="N146" i="53" s="1"/>
  <c r="E145" i="53"/>
  <c r="N145" i="53" s="1"/>
  <c r="E144" i="53"/>
  <c r="N144" i="53" s="1"/>
  <c r="E143" i="53"/>
  <c r="N143" i="53" s="1"/>
  <c r="E142" i="53"/>
  <c r="N142" i="53" s="1"/>
  <c r="E141" i="53"/>
  <c r="N141" i="53" s="1"/>
  <c r="E140" i="53"/>
  <c r="N140" i="53" s="1"/>
  <c r="E139" i="53"/>
  <c r="N139" i="53" s="1"/>
  <c r="E138" i="53"/>
  <c r="N138" i="53" s="1"/>
  <c r="E137" i="53"/>
  <c r="N137" i="53" s="1"/>
  <c r="E136" i="53"/>
  <c r="N136" i="53" s="1"/>
  <c r="E135" i="53"/>
  <c r="N135" i="53" s="1"/>
  <c r="E134" i="53"/>
  <c r="N134" i="53" s="1"/>
  <c r="E133" i="53"/>
  <c r="N133" i="53" s="1"/>
  <c r="E132" i="53"/>
  <c r="N132" i="53" s="1"/>
  <c r="E131" i="53"/>
  <c r="N131" i="53" s="1"/>
  <c r="E130" i="53"/>
  <c r="N130" i="53" s="1"/>
  <c r="E129" i="53"/>
  <c r="N129" i="53" s="1"/>
  <c r="E128" i="53"/>
  <c r="N128" i="53" s="1"/>
  <c r="E127" i="53"/>
  <c r="N127" i="53" s="1"/>
  <c r="E126" i="53"/>
  <c r="N126" i="53" s="1"/>
  <c r="E125" i="53"/>
  <c r="N125" i="53" s="1"/>
  <c r="E124" i="53"/>
  <c r="N124" i="53" s="1"/>
  <c r="E123" i="53"/>
  <c r="N123" i="53" s="1"/>
  <c r="E122" i="53"/>
  <c r="N122" i="53" s="1"/>
  <c r="E121" i="53"/>
  <c r="N121" i="53" s="1"/>
  <c r="E120" i="53"/>
  <c r="N120" i="53" s="1"/>
  <c r="E119" i="53"/>
  <c r="N119" i="53" s="1"/>
  <c r="E118" i="53"/>
  <c r="N118" i="53" s="1"/>
  <c r="E117" i="53"/>
  <c r="N117" i="53" s="1"/>
  <c r="E116" i="53"/>
  <c r="N116" i="53" s="1"/>
  <c r="E115" i="53"/>
  <c r="N115" i="53" s="1"/>
  <c r="E114" i="53"/>
  <c r="N114" i="53" s="1"/>
  <c r="E113" i="53"/>
  <c r="N113" i="53" s="1"/>
  <c r="E112" i="53"/>
  <c r="N112" i="53" s="1"/>
  <c r="E111" i="53"/>
  <c r="N111" i="53" s="1"/>
  <c r="E110" i="53"/>
  <c r="N110" i="53" s="1"/>
  <c r="E109" i="53"/>
  <c r="N109" i="53" s="1"/>
  <c r="E108" i="53"/>
  <c r="N108" i="53" s="1"/>
  <c r="E107" i="53"/>
  <c r="N107" i="53" s="1"/>
  <c r="E106" i="53"/>
  <c r="N106" i="53" s="1"/>
  <c r="E105" i="53"/>
  <c r="N105" i="53" s="1"/>
  <c r="E104" i="53"/>
  <c r="N104" i="53" s="1"/>
  <c r="E103" i="53"/>
  <c r="N103" i="53" s="1"/>
  <c r="E102" i="53"/>
  <c r="N102" i="53" s="1"/>
  <c r="E101" i="53"/>
  <c r="N101" i="53" s="1"/>
  <c r="E100" i="53"/>
  <c r="N100" i="53" s="1"/>
  <c r="E99" i="53"/>
  <c r="N99" i="53" s="1"/>
  <c r="E98" i="53"/>
  <c r="N98" i="53" s="1"/>
  <c r="E97" i="53"/>
  <c r="N97" i="53" s="1"/>
  <c r="E96" i="53"/>
  <c r="N96" i="53" s="1"/>
  <c r="E95" i="53"/>
  <c r="N95" i="53" s="1"/>
  <c r="E94" i="53"/>
  <c r="N94" i="53" s="1"/>
  <c r="E93" i="53"/>
  <c r="N93" i="53" s="1"/>
  <c r="E92" i="53"/>
  <c r="N92" i="53" s="1"/>
  <c r="E91" i="53"/>
  <c r="N91" i="53" s="1"/>
  <c r="E90" i="53"/>
  <c r="N90" i="53" s="1"/>
  <c r="E89" i="53"/>
  <c r="N89" i="53" s="1"/>
  <c r="E88" i="53"/>
  <c r="N88" i="53" s="1"/>
  <c r="E87" i="53"/>
  <c r="N87" i="53" s="1"/>
  <c r="E86" i="53"/>
  <c r="N86" i="53" s="1"/>
  <c r="E85" i="53"/>
  <c r="N85" i="53" s="1"/>
  <c r="E84" i="53"/>
  <c r="N84" i="53" s="1"/>
  <c r="E83" i="53"/>
  <c r="N83" i="53" s="1"/>
  <c r="E82" i="53"/>
  <c r="N82" i="53" s="1"/>
  <c r="E81" i="53"/>
  <c r="N81" i="53" s="1"/>
  <c r="E80" i="53"/>
  <c r="N80" i="53" s="1"/>
  <c r="E79" i="53"/>
  <c r="N79" i="53" s="1"/>
  <c r="E78" i="53"/>
  <c r="N78" i="53" s="1"/>
  <c r="E77" i="53"/>
  <c r="N77" i="53" s="1"/>
  <c r="E76" i="53"/>
  <c r="N76" i="53" s="1"/>
  <c r="E75" i="53"/>
  <c r="N75" i="53" s="1"/>
  <c r="E74" i="53"/>
  <c r="N74" i="53" s="1"/>
  <c r="E73" i="53"/>
  <c r="N73" i="53" s="1"/>
  <c r="E72" i="53"/>
  <c r="N72" i="53" s="1"/>
  <c r="E71" i="53"/>
  <c r="N71" i="53" s="1"/>
  <c r="E70" i="53"/>
  <c r="N70" i="53" s="1"/>
  <c r="E69" i="53"/>
  <c r="N69" i="53" s="1"/>
  <c r="E68" i="53"/>
  <c r="N68" i="53" s="1"/>
  <c r="E67" i="53"/>
  <c r="N67" i="53" s="1"/>
  <c r="E66" i="53"/>
  <c r="N66" i="53" s="1"/>
  <c r="E65" i="53"/>
  <c r="N65" i="53" s="1"/>
  <c r="E64" i="53"/>
  <c r="N64" i="53" s="1"/>
  <c r="E63" i="53"/>
  <c r="N63" i="53" s="1"/>
  <c r="E62" i="53"/>
  <c r="N62" i="53" s="1"/>
  <c r="E61" i="53"/>
  <c r="N61" i="53" s="1"/>
  <c r="E60" i="53"/>
  <c r="N60" i="53" s="1"/>
  <c r="E59" i="53"/>
  <c r="N59" i="53" s="1"/>
  <c r="E58" i="53"/>
  <c r="N58" i="53" s="1"/>
  <c r="E57" i="53"/>
  <c r="N57" i="53" s="1"/>
  <c r="E56" i="53"/>
  <c r="N56" i="53" s="1"/>
  <c r="E55" i="53"/>
  <c r="N55" i="53" s="1"/>
  <c r="E54" i="53"/>
  <c r="N54" i="53" s="1"/>
  <c r="E53" i="53"/>
  <c r="N53" i="53" s="1"/>
  <c r="E52" i="53"/>
  <c r="N52" i="53" s="1"/>
  <c r="E51" i="53"/>
  <c r="N51" i="53" s="1"/>
  <c r="E50" i="53"/>
  <c r="N50" i="53" s="1"/>
  <c r="E49" i="53"/>
  <c r="N49" i="53" s="1"/>
  <c r="E48" i="53"/>
  <c r="N48" i="53" s="1"/>
  <c r="E47" i="53"/>
  <c r="N47" i="53" s="1"/>
  <c r="E46" i="53"/>
  <c r="N46" i="53" s="1"/>
  <c r="E45" i="53"/>
  <c r="N45" i="53" s="1"/>
  <c r="E44" i="53"/>
  <c r="N44" i="53" s="1"/>
  <c r="E43" i="53"/>
  <c r="N43" i="53" s="1"/>
  <c r="E42" i="53"/>
  <c r="N42" i="53" s="1"/>
  <c r="E41" i="53"/>
  <c r="N41" i="53" s="1"/>
  <c r="E40" i="53"/>
  <c r="N40" i="53" s="1"/>
  <c r="E39" i="53"/>
  <c r="N39" i="53" s="1"/>
  <c r="E38" i="53"/>
  <c r="N38" i="53" s="1"/>
  <c r="E37" i="53"/>
  <c r="N37" i="53" s="1"/>
  <c r="E36" i="53"/>
  <c r="N36" i="53" s="1"/>
  <c r="E35" i="53"/>
  <c r="N35" i="53" s="1"/>
  <c r="E34" i="53"/>
  <c r="N34" i="53" s="1"/>
  <c r="E33" i="53"/>
  <c r="N33" i="53" s="1"/>
  <c r="E32" i="53"/>
  <c r="N32" i="53" s="1"/>
  <c r="E31" i="53"/>
  <c r="N31" i="53" s="1"/>
  <c r="E30" i="53"/>
  <c r="N30" i="53" s="1"/>
  <c r="E29" i="53"/>
  <c r="N29" i="53" s="1"/>
  <c r="E28" i="53"/>
  <c r="N28" i="53" s="1"/>
  <c r="E27" i="53"/>
  <c r="N27" i="53" s="1"/>
  <c r="E26" i="53"/>
  <c r="N26" i="53" s="1"/>
  <c r="E25" i="53"/>
  <c r="N25" i="53" s="1"/>
  <c r="E24" i="53"/>
  <c r="N24" i="53" s="1"/>
  <c r="E23" i="53"/>
  <c r="N23" i="53" s="1"/>
  <c r="E22" i="53"/>
  <c r="N22" i="53" s="1"/>
  <c r="E21" i="53"/>
  <c r="N21" i="53" s="1"/>
  <c r="E20" i="53"/>
  <c r="N20" i="53" s="1"/>
  <c r="E19" i="53"/>
  <c r="N19" i="53" s="1"/>
  <c r="E18" i="53"/>
  <c r="N18" i="53" s="1"/>
  <c r="E17" i="53"/>
  <c r="N17" i="53" s="1"/>
  <c r="E16" i="53"/>
  <c r="N16" i="53" s="1"/>
  <c r="E15" i="53"/>
  <c r="N15" i="53" s="1"/>
  <c r="E14" i="53"/>
  <c r="N14" i="53" s="1"/>
  <c r="E13" i="53"/>
  <c r="N13" i="53" s="1"/>
  <c r="E12" i="53"/>
  <c r="N12" i="53" s="1"/>
  <c r="E11" i="53"/>
  <c r="E10" i="53"/>
  <c r="N10" i="53" s="1"/>
  <c r="Q4" i="53"/>
  <c r="O4" i="53"/>
  <c r="O3" i="53"/>
  <c r="C30" i="31"/>
  <c r="C27" i="31"/>
  <c r="B27" i="31"/>
  <c r="D26" i="31"/>
  <c r="D25" i="31"/>
  <c r="D23" i="31"/>
  <c r="D22" i="31"/>
  <c r="L21" i="31"/>
  <c r="I21" i="31" s="1"/>
  <c r="D21" i="31"/>
  <c r="D20" i="31"/>
  <c r="D19" i="31"/>
  <c r="D18" i="31"/>
  <c r="C14" i="31"/>
  <c r="B14" i="31"/>
  <c r="C29" i="31" s="1"/>
  <c r="D13" i="31"/>
  <c r="D12" i="31"/>
  <c r="D11" i="31"/>
  <c r="D10" i="31"/>
  <c r="D9" i="31"/>
  <c r="D8" i="31"/>
  <c r="D7" i="31"/>
  <c r="D6" i="31"/>
  <c r="D5" i="31"/>
  <c r="C1" i="48"/>
  <c r="D1" i="31" s="1"/>
  <c r="C1" i="52" s="1"/>
  <c r="E1" i="53" s="1"/>
  <c r="E2" i="50"/>
  <c r="D3" i="52" s="1"/>
  <c r="E2" i="48" l="1"/>
  <c r="G2" i="31" s="1"/>
  <c r="H2" i="53"/>
  <c r="C31" i="31"/>
  <c r="Q5" i="53"/>
  <c r="B6" i="53" s="1"/>
  <c r="O5" i="53"/>
  <c r="B5" i="53" s="1"/>
  <c r="Q3" i="53"/>
  <c r="O7" i="53"/>
  <c r="E5" i="53" s="1"/>
  <c r="Q7" i="53"/>
  <c r="E6" i="53" s="1"/>
  <c r="N11" i="53"/>
  <c r="Q6" i="53"/>
  <c r="C6" i="53" s="1"/>
  <c r="O6" i="53"/>
  <c r="C5" i="53" s="1"/>
  <c r="B7" i="53" l="1"/>
  <c r="E7" i="53"/>
  <c r="G6" i="53"/>
  <c r="C7" i="53"/>
  <c r="G5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</authors>
  <commentList>
    <comment ref="H2" authorId="0" shapeId="0" xr:uid="{F6A3DF82-F8C9-4ED0-B4B8-F73632DAF5D5}">
      <text>
        <r>
          <rPr>
            <b/>
            <sz val="18"/>
            <color indexed="81"/>
            <rFont val="MS P ゴシック"/>
            <family val="3"/>
            <charset val="128"/>
          </rPr>
          <t xml:space="preserve">印刷してください。
A4(7枚印刷されます）
手書きでの作成になります。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  <author>佐藤　爽子</author>
  </authors>
  <commentList>
    <comment ref="B3" authorId="0" shapeId="0" xr:uid="{20C8E863-CE05-424A-9949-EA81455050E5}">
      <text>
        <r>
          <rPr>
            <b/>
            <sz val="26"/>
            <color indexed="81"/>
            <rFont val="MS P ゴシック"/>
            <family val="3"/>
            <charset val="128"/>
          </rPr>
          <t>印刷してください。A4（2枚）
手書き作成用。</t>
        </r>
      </text>
    </comment>
    <comment ref="N6" authorId="1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補助金の根拠となりますので，「領収書」または「出納簿」の写しを提出願います</t>
        </r>
      </text>
    </comment>
  </commentList>
</comments>
</file>

<file path=xl/sharedStrings.xml><?xml version="1.0" encoding="utf-8"?>
<sst xmlns="http://schemas.openxmlformats.org/spreadsheetml/2006/main" count="992" uniqueCount="571">
  <si>
    <t>6月</t>
  </si>
  <si>
    <t>7月</t>
  </si>
  <si>
    <t>8月</t>
  </si>
  <si>
    <t>9月</t>
  </si>
  <si>
    <t>10月</t>
  </si>
  <si>
    <t>11月</t>
  </si>
  <si>
    <t>12月</t>
  </si>
  <si>
    <t>事     業     内     容</t>
    <rPh sb="0" eb="1">
      <t>コト</t>
    </rPh>
    <rPh sb="6" eb="7">
      <t>ギョウ</t>
    </rPh>
    <rPh sb="12" eb="13">
      <t>ウチ</t>
    </rPh>
    <rPh sb="18" eb="19">
      <t>カタチ</t>
    </rPh>
    <phoneticPr fontId="3"/>
  </si>
  <si>
    <t>自治会補助金</t>
    <rPh sb="0" eb="3">
      <t>ジチカイ</t>
    </rPh>
    <rPh sb="3" eb="6">
      <t>ホジョキン</t>
    </rPh>
    <phoneticPr fontId="3"/>
  </si>
  <si>
    <t>参加負担金</t>
    <rPh sb="0" eb="2">
      <t>サンカ</t>
    </rPh>
    <rPh sb="2" eb="5">
      <t>フタンキン</t>
    </rPh>
    <phoneticPr fontId="3"/>
  </si>
  <si>
    <t>（収   入）</t>
    <rPh sb="1" eb="6">
      <t>シュウニュウ</t>
    </rPh>
    <phoneticPr fontId="3"/>
  </si>
  <si>
    <t>科    目</t>
    <rPh sb="0" eb="6">
      <t>カモク</t>
    </rPh>
    <phoneticPr fontId="3"/>
  </si>
  <si>
    <t>市 補 助 金</t>
    <rPh sb="0" eb="1">
      <t>シ</t>
    </rPh>
    <rPh sb="2" eb="7">
      <t>ホジョキン</t>
    </rPh>
    <phoneticPr fontId="3"/>
  </si>
  <si>
    <t>社協補助金</t>
    <rPh sb="0" eb="2">
      <t>シャキョウ</t>
    </rPh>
    <rPh sb="2" eb="5">
      <t>ホジョキン</t>
    </rPh>
    <phoneticPr fontId="3"/>
  </si>
  <si>
    <t>収 入 合 計</t>
    <rPh sb="0" eb="3">
      <t>シュウニュウ</t>
    </rPh>
    <rPh sb="4" eb="7">
      <t>ゴウケイ</t>
    </rPh>
    <phoneticPr fontId="3"/>
  </si>
  <si>
    <t>（支   出）</t>
    <rPh sb="1" eb="6">
      <t>シシュツ</t>
    </rPh>
    <phoneticPr fontId="3"/>
  </si>
  <si>
    <t>支 出 合 計</t>
    <rPh sb="0" eb="3">
      <t>シシュツ</t>
    </rPh>
    <rPh sb="4" eb="7">
      <t>ゴウケイ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</si>
  <si>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</si>
  <si>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</si>
  <si>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差引残高</t>
    <rPh sb="0" eb="4">
      <t>サシヒキザンダカ</t>
    </rPh>
    <phoneticPr fontId="3"/>
  </si>
  <si>
    <t>5月</t>
    <rPh sb="0" eb="2">
      <t>５ガツ</t>
    </rPh>
    <phoneticPr fontId="3"/>
  </si>
  <si>
    <t>2月</t>
    <rPh sb="0" eb="2">
      <t>２ガツ</t>
    </rPh>
    <phoneticPr fontId="3"/>
  </si>
  <si>
    <t>3月</t>
    <rPh sb="0" eb="2">
      <t>３ガツ</t>
    </rPh>
    <phoneticPr fontId="3"/>
  </si>
  <si>
    <t>前年度予算額</t>
    <rPh sb="0" eb="3">
      <t>ゼンネンド</t>
    </rPh>
    <rPh sb="3" eb="6">
      <t>ヨサンガク</t>
    </rPh>
    <phoneticPr fontId="3"/>
  </si>
  <si>
    <t>本年度予算額</t>
    <rPh sb="0" eb="3">
      <t>ホンネンド</t>
    </rPh>
    <rPh sb="3" eb="6">
      <t>ヨサンガク</t>
    </rPh>
    <phoneticPr fontId="3"/>
  </si>
  <si>
    <t>減は△印，単位　円</t>
    <rPh sb="0" eb="1">
      <t>ゲン</t>
    </rPh>
    <rPh sb="3" eb="4">
      <t>シルシ</t>
    </rPh>
    <rPh sb="5" eb="7">
      <t>タンイ</t>
    </rPh>
    <rPh sb="8" eb="9">
      <t>エン</t>
    </rPh>
    <phoneticPr fontId="3"/>
  </si>
  <si>
    <t>比較増減</t>
    <rPh sb="0" eb="2">
      <t>ヒカク</t>
    </rPh>
    <rPh sb="2" eb="4">
      <t>ゾウゲン</t>
    </rPh>
    <phoneticPr fontId="3"/>
  </si>
  <si>
    <t>摘      要</t>
    <rPh sb="0" eb="8">
      <t>テキヨウ</t>
    </rPh>
    <phoneticPr fontId="3"/>
  </si>
  <si>
    <t>円</t>
    <rPh sb="0" eb="1">
      <t>エン</t>
    </rPh>
    <phoneticPr fontId="3"/>
  </si>
  <si>
    <t>会         費</t>
    <rPh sb="0" eb="1">
      <t>カイ</t>
    </rPh>
    <rPh sb="10" eb="11">
      <t>ヒ</t>
    </rPh>
    <phoneticPr fontId="3"/>
  </si>
  <si>
    <t>寄    付    金</t>
    <rPh sb="0" eb="1">
      <t>ヤドリキ</t>
    </rPh>
    <rPh sb="5" eb="6">
      <t>ヅケ</t>
    </rPh>
    <rPh sb="10" eb="11">
      <t>キン</t>
    </rPh>
    <phoneticPr fontId="3"/>
  </si>
  <si>
    <t>雑    収　 入</t>
    <rPh sb="0" eb="1">
      <t>ザツ</t>
    </rPh>
    <rPh sb="5" eb="6">
      <t>オサム</t>
    </rPh>
    <rPh sb="8" eb="9">
      <t>イリ</t>
    </rPh>
    <phoneticPr fontId="3"/>
  </si>
  <si>
    <t>繰    越    金</t>
    <rPh sb="0" eb="1">
      <t>クリ</t>
    </rPh>
    <rPh sb="5" eb="6">
      <t>コシ</t>
    </rPh>
    <rPh sb="10" eb="11">
      <t>カネ</t>
    </rPh>
    <phoneticPr fontId="3"/>
  </si>
  <si>
    <t>事   務   費</t>
    <rPh sb="0" eb="1">
      <t>コト</t>
    </rPh>
    <rPh sb="4" eb="5">
      <t>ツトム</t>
    </rPh>
    <rPh sb="8" eb="9">
      <t>ヒ</t>
    </rPh>
    <phoneticPr fontId="3"/>
  </si>
  <si>
    <t>事   業   費</t>
    <rPh sb="0" eb="1">
      <t>コト</t>
    </rPh>
    <rPh sb="4" eb="5">
      <t>ギョウ</t>
    </rPh>
    <rPh sb="8" eb="9">
      <t>ヒ</t>
    </rPh>
    <phoneticPr fontId="3"/>
  </si>
  <si>
    <t>会   議   費</t>
    <rPh sb="0" eb="1">
      <t>カイ</t>
    </rPh>
    <rPh sb="4" eb="5">
      <t>ギ</t>
    </rPh>
    <rPh sb="8" eb="9">
      <t>ヒ</t>
    </rPh>
    <phoneticPr fontId="3"/>
  </si>
  <si>
    <t>負   担   金</t>
    <rPh sb="0" eb="1">
      <t>フ</t>
    </rPh>
    <rPh sb="4" eb="5">
      <t>タン</t>
    </rPh>
    <rPh sb="8" eb="9">
      <t>カネ</t>
    </rPh>
    <phoneticPr fontId="3"/>
  </si>
  <si>
    <t>慶   弔   費</t>
    <rPh sb="0" eb="1">
      <t>ケイ</t>
    </rPh>
    <rPh sb="4" eb="5">
      <t>トムラ</t>
    </rPh>
    <rPh sb="8" eb="9">
      <t>ヒ</t>
    </rPh>
    <phoneticPr fontId="3"/>
  </si>
  <si>
    <t>４月</t>
    <rPh sb="1" eb="2">
      <t>ガツ</t>
    </rPh>
    <phoneticPr fontId="3"/>
  </si>
  <si>
    <t>1月</t>
    <rPh sb="0" eb="2">
      <t>１ガツ</t>
    </rPh>
    <phoneticPr fontId="3"/>
  </si>
  <si>
    <t>一律10,000円</t>
    <rPh sb="0" eb="2">
      <t>イチリツ</t>
    </rPh>
    <rPh sb="4" eb="9">
      <t>０００エン</t>
    </rPh>
    <phoneticPr fontId="3"/>
  </si>
  <si>
    <t>１名あたり</t>
    <rPh sb="1" eb="2">
      <t>メイ</t>
    </rPh>
    <phoneticPr fontId="3"/>
  </si>
  <si>
    <t>×</t>
    <phoneticPr fontId="3"/>
  </si>
  <si>
    <t>名）</t>
    <rPh sb="0" eb="1">
      <t>メイ</t>
    </rPh>
    <phoneticPr fontId="3"/>
  </si>
  <si>
    <t>×</t>
    <phoneticPr fontId="3"/>
  </si>
  <si>
    <t>52,000円＋（</t>
    <rPh sb="6" eb="7">
      <t>エン</t>
    </rPh>
    <phoneticPr fontId="3"/>
  </si>
  <si>
    <t>名</t>
    <rPh sb="0" eb="1">
      <t>メイ</t>
    </rPh>
    <phoneticPr fontId="3"/>
  </si>
  <si>
    <t>クラブ名：</t>
    <rPh sb="3" eb="4">
      <t>メイ</t>
    </rPh>
    <phoneticPr fontId="3"/>
  </si>
  <si>
    <t>月</t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</si>
  <si>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</si>
  <si>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年度会員名簿</t>
    <rPh sb="0" eb="2">
      <t>ネンド</t>
    </rPh>
    <rPh sb="2" eb="4">
      <t>カイイン</t>
    </rPh>
    <rPh sb="4" eb="6">
      <t>メイボ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</si>
  <si>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</si>
  <si>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</si>
  <si>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NO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</si>
  <si>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</si>
  <si>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</si>
  <si>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</si>
  <si>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－</t>
    <phoneticPr fontId="3"/>
  </si>
  <si>
    <t>６９歳以下</t>
    <rPh sb="2" eb="3">
      <t>サイ</t>
    </rPh>
    <rPh sb="3" eb="5">
      <t>イカ</t>
    </rPh>
    <phoneticPr fontId="3"/>
  </si>
  <si>
    <t>性別</t>
    <rPh sb="0" eb="2">
      <t>セイベツ</t>
    </rPh>
    <phoneticPr fontId="3"/>
  </si>
  <si>
    <t>７０歳～７９歳</t>
    <rPh sb="2" eb="3">
      <t>サイ</t>
    </rPh>
    <rPh sb="6" eb="7">
      <t>サイ</t>
    </rPh>
    <phoneticPr fontId="3"/>
  </si>
  <si>
    <t>８０歳以上</t>
    <rPh sb="2" eb="5">
      <t>サイイジョウ</t>
    </rPh>
    <phoneticPr fontId="3"/>
  </si>
  <si>
    <t>男総数</t>
    <rPh sb="0" eb="1">
      <t>オトコ</t>
    </rPh>
    <rPh sb="1" eb="3">
      <t>ソウスウ</t>
    </rPh>
    <phoneticPr fontId="3"/>
  </si>
  <si>
    <t>女総数</t>
    <rPh sb="0" eb="1">
      <t>オンナ</t>
    </rPh>
    <rPh sb="1" eb="3">
      <t>ソウスウ</t>
    </rPh>
    <phoneticPr fontId="3"/>
  </si>
  <si>
    <t>会員数</t>
    <rPh sb="0" eb="3">
      <t>カイインスウ</t>
    </rPh>
    <phoneticPr fontId="3"/>
  </si>
  <si>
    <t>69以下</t>
    <rPh sb="2" eb="4">
      <t>イカ</t>
    </rPh>
    <phoneticPr fontId="3"/>
  </si>
  <si>
    <t>計</t>
    <rPh sb="0" eb="1">
      <t>ケイ</t>
    </rPh>
    <phoneticPr fontId="3"/>
  </si>
  <si>
    <t>合　　計</t>
    <rPh sb="0" eb="1">
      <t>ゴウ</t>
    </rPh>
    <rPh sb="3" eb="4">
      <t>ケイ</t>
    </rPh>
    <phoneticPr fontId="3"/>
  </si>
  <si>
    <t>年度事業報告書</t>
    <rPh sb="0" eb="2">
      <t>ネンド</t>
    </rPh>
    <rPh sb="2" eb="4">
      <t>ジギョウ</t>
    </rPh>
    <rPh sb="4" eb="6">
      <t>ホウコク</t>
    </rPh>
    <rPh sb="6" eb="7">
      <t>ショ</t>
    </rPh>
    <phoneticPr fontId="3"/>
  </si>
  <si>
    <t>年度事業計画書</t>
    <rPh sb="0" eb="2">
      <t>ネンド</t>
    </rPh>
    <rPh sb="2" eb="4">
      <t>ジギョウ</t>
    </rPh>
    <rPh sb="4" eb="6">
      <t>ケイカク</t>
    </rPh>
    <rPh sb="6" eb="7">
      <t>ショ</t>
    </rPh>
    <phoneticPr fontId="3"/>
  </si>
  <si>
    <t>年度事業予算書</t>
    <rPh sb="0" eb="2">
      <t>ネンド</t>
    </rPh>
    <rPh sb="2" eb="4">
      <t>ジギョウ</t>
    </rPh>
    <rPh sb="4" eb="7">
      <t>ヨサンショ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</si>
  <si>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</si>
  <si>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</si>
  <si>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適　　用</t>
    <rPh sb="0" eb="1">
      <t>テキ</t>
    </rPh>
    <rPh sb="3" eb="4">
      <t>ヨウ</t>
    </rPh>
    <phoneticPr fontId="3"/>
  </si>
  <si>
    <t>役　　職</t>
    <rPh sb="0" eb="1">
      <t>エキ</t>
    </rPh>
    <rPh sb="3" eb="4">
      <t>ショク</t>
    </rPh>
    <phoneticPr fontId="3"/>
  </si>
  <si>
    <t>住　　　所</t>
    <rPh sb="0" eb="1">
      <t>ジュウ</t>
    </rPh>
    <rPh sb="4" eb="5">
      <t>ショ</t>
    </rPh>
    <phoneticPr fontId="3"/>
  </si>
  <si>
    <t>-</t>
    <phoneticPr fontId="3"/>
  </si>
  <si>
    <t>年度役員名簿</t>
    <rPh sb="0" eb="2">
      <t>ネンド</t>
    </rPh>
    <rPh sb="2" eb="4">
      <t>ヤクイン</t>
    </rPh>
    <rPh sb="4" eb="6">
      <t>メイボ</t>
    </rPh>
    <phoneticPr fontId="3"/>
  </si>
  <si>
    <t>連合会会費（</t>
    <rPh sb="0" eb="3">
      <t>レンゴウカイ</t>
    </rPh>
    <rPh sb="3" eb="5">
      <t>カイヒ</t>
    </rPh>
    <phoneticPr fontId="3"/>
  </si>
  <si>
    <t>+</t>
    <phoneticPr fontId="3"/>
  </si>
  <si>
    <t xml:space="preserve"> </t>
    <phoneticPr fontId="3"/>
  </si>
  <si>
    <t>助成金</t>
    <rPh sb="0" eb="3">
      <t>ジョセイキン</t>
    </rPh>
    <phoneticPr fontId="3"/>
  </si>
  <si>
    <t>予備費</t>
    <rPh sb="0" eb="3">
      <t>ヨビヒ</t>
    </rPh>
    <phoneticPr fontId="3"/>
  </si>
  <si>
    <r>
      <t>　</t>
    </r>
    <r>
      <rPr>
        <u/>
        <sz val="10"/>
        <rFont val="HG丸ｺﾞｼｯｸM-PRO"/>
        <family val="3"/>
        <charset val="128"/>
      </rPr>
      <t xml:space="preserve">                      自治会からの補助金</t>
    </r>
    <rPh sb="23" eb="26">
      <t>ジチカイ</t>
    </rPh>
    <rPh sb="29" eb="32">
      <t>ホジョキン</t>
    </rPh>
    <phoneticPr fontId="3"/>
  </si>
  <si>
    <t>世帯数</t>
    <rPh sb="0" eb="3">
      <t>セタイスウ</t>
    </rPh>
    <phoneticPr fontId="3"/>
  </si>
  <si>
    <t>世帯</t>
    <rPh sb="0" eb="2">
      <t>セタイ</t>
    </rPh>
    <phoneticPr fontId="3"/>
  </si>
  <si>
    <t>69以下</t>
    <phoneticPr fontId="21"/>
  </si>
  <si>
    <t>70-79</t>
    <phoneticPr fontId="3"/>
  </si>
  <si>
    <t>80以上</t>
    <rPh sb="2" eb="4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</si>
  <si>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</si>
  <si>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</si>
  <si>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</si>
  <si>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</si>
  <si>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科　目</t>
    <rPh sb="0" eb="1">
      <t>カ</t>
    </rPh>
    <rPh sb="2" eb="3">
      <t>メ</t>
    </rPh>
    <phoneticPr fontId="3"/>
  </si>
  <si>
    <t>細科目</t>
    <rPh sb="0" eb="1">
      <t>サイ</t>
    </rPh>
    <rPh sb="1" eb="3">
      <t>カモク</t>
    </rPh>
    <phoneticPr fontId="3"/>
  </si>
  <si>
    <t>摘　　要</t>
    <rPh sb="0" eb="1">
      <t>テキ</t>
    </rPh>
    <rPh sb="3" eb="4">
      <t>ヨウ</t>
    </rPh>
    <phoneticPr fontId="3"/>
  </si>
  <si>
    <t>収入金額</t>
    <rPh sb="0" eb="2">
      <t>シュウニュウ</t>
    </rPh>
    <rPh sb="2" eb="4">
      <t>キンガク</t>
    </rPh>
    <phoneticPr fontId="3"/>
  </si>
  <si>
    <t>支払金額</t>
    <rPh sb="0" eb="2">
      <t>シハライ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</si>
  <si>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</si>
  <si>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 xml:space="preserve">繰越金 </t>
    <rPh sb="0" eb="2">
      <t>クリコシ</t>
    </rPh>
    <rPh sb="2" eb="3">
      <t>キン</t>
    </rPh>
    <phoneticPr fontId="3"/>
  </si>
  <si>
    <t xml:space="preserve">市補助金 </t>
    <rPh sb="0" eb="1">
      <t>シ</t>
    </rPh>
    <rPh sb="1" eb="4">
      <t>ホジョキン</t>
    </rPh>
    <phoneticPr fontId="3"/>
  </si>
  <si>
    <t xml:space="preserve">寄付金 </t>
    <rPh sb="0" eb="3">
      <t>キフキン</t>
    </rPh>
    <phoneticPr fontId="3"/>
  </si>
  <si>
    <t xml:space="preserve"> 事務費</t>
    <rPh sb="1" eb="4">
      <t>ジムヒ</t>
    </rPh>
    <phoneticPr fontId="3"/>
  </si>
  <si>
    <t xml:space="preserve"> 会議費</t>
    <rPh sb="1" eb="4">
      <t>カイギヒ</t>
    </rPh>
    <phoneticPr fontId="3"/>
  </si>
  <si>
    <t xml:space="preserve"> 負担金</t>
    <rPh sb="1" eb="4">
      <t>フタンキン</t>
    </rPh>
    <phoneticPr fontId="3"/>
  </si>
  <si>
    <t xml:space="preserve"> 慶弔費</t>
    <rPh sb="1" eb="3">
      <t>ケイチョウ</t>
    </rPh>
    <rPh sb="3" eb="4">
      <t>ヒ</t>
    </rPh>
    <phoneticPr fontId="3"/>
  </si>
  <si>
    <t xml:space="preserve"> 予備費</t>
    <rPh sb="1" eb="4">
      <t>ヨビヒ</t>
    </rPh>
    <phoneticPr fontId="3"/>
  </si>
  <si>
    <t xml:space="preserve">会費 </t>
    <rPh sb="0" eb="2">
      <t>カイヒ</t>
    </rPh>
    <phoneticPr fontId="3"/>
  </si>
  <si>
    <t xml:space="preserve">雑収入 </t>
    <rPh sb="0" eb="3">
      <t>ザツシュウニュウ</t>
    </rPh>
    <phoneticPr fontId="3"/>
  </si>
  <si>
    <t xml:space="preserve"> 事業費</t>
    <rPh sb="1" eb="4">
      <t>ジギョウヒ</t>
    </rPh>
    <phoneticPr fontId="3"/>
  </si>
  <si>
    <t xml:space="preserve"> 助成金</t>
    <rPh sb="1" eb="4">
      <t>ジョセイキン</t>
    </rPh>
    <phoneticPr fontId="3"/>
  </si>
  <si>
    <t xml:space="preserve">社協補助金 </t>
    <rPh sb="0" eb="2">
      <t>シャキョウ</t>
    </rPh>
    <rPh sb="2" eb="5">
      <t>ホジョキン</t>
    </rPh>
    <phoneticPr fontId="3"/>
  </si>
  <si>
    <t xml:space="preserve">自治会補助金 </t>
    <rPh sb="0" eb="3">
      <t>ジチカイ</t>
    </rPh>
    <rPh sb="3" eb="5">
      <t>ホジョ</t>
    </rPh>
    <rPh sb="5" eb="6">
      <t>キン</t>
    </rPh>
    <phoneticPr fontId="3"/>
  </si>
  <si>
    <t xml:space="preserve">参加負担金 </t>
    <rPh sb="0" eb="2">
      <t>サンカ</t>
    </rPh>
    <rPh sb="2" eb="5">
      <t>フタンキン</t>
    </rPh>
    <phoneticPr fontId="3"/>
  </si>
  <si>
    <t xml:space="preserve">その他 </t>
    <rPh sb="2" eb="3">
      <t>タ</t>
    </rPh>
    <phoneticPr fontId="3"/>
  </si>
  <si>
    <t>参加者</t>
    <rPh sb="0" eb="3">
      <t>サンカシャ</t>
    </rPh>
    <phoneticPr fontId="3"/>
  </si>
  <si>
    <t>消耗品</t>
    <rPh sb="0" eb="3">
      <t>ショウモウヒン</t>
    </rPh>
    <phoneticPr fontId="3"/>
  </si>
  <si>
    <t>祝い金</t>
    <rPh sb="0" eb="1">
      <t>イワ</t>
    </rPh>
    <rPh sb="2" eb="3">
      <t>キン</t>
    </rPh>
    <phoneticPr fontId="3"/>
  </si>
  <si>
    <t>会場使用料</t>
    <rPh sb="0" eb="2">
      <t>カイジョウ</t>
    </rPh>
    <rPh sb="2" eb="5">
      <t>シヨウリョウ</t>
    </rPh>
    <phoneticPr fontId="3"/>
  </si>
  <si>
    <t>印刷費</t>
    <rPh sb="0" eb="2">
      <t>インサツ</t>
    </rPh>
    <rPh sb="2" eb="3">
      <t>ヒ</t>
    </rPh>
    <phoneticPr fontId="3"/>
  </si>
  <si>
    <t>予備費</t>
    <rPh sb="0" eb="3">
      <t>ヨビヒ</t>
    </rPh>
    <phoneticPr fontId="3"/>
  </si>
  <si>
    <t>支出対象</t>
    <rPh sb="0" eb="2">
      <t>シシュツ</t>
    </rPh>
    <rPh sb="2" eb="4">
      <t>タイショウ</t>
    </rPh>
    <phoneticPr fontId="3"/>
  </si>
  <si>
    <t>その他</t>
    <rPh sb="2" eb="3">
      <t>タ</t>
    </rPh>
    <phoneticPr fontId="3"/>
  </si>
  <si>
    <t>負担金</t>
    <rPh sb="0" eb="3">
      <t>フタンキン</t>
    </rPh>
    <phoneticPr fontId="3"/>
  </si>
  <si>
    <t>謝礼</t>
    <rPh sb="0" eb="2">
      <t>シャレイ</t>
    </rPh>
    <phoneticPr fontId="3"/>
  </si>
  <si>
    <t>保険料</t>
    <rPh sb="0" eb="3">
      <t>ホケンリョウ</t>
    </rPh>
    <phoneticPr fontId="3"/>
  </si>
  <si>
    <t>図書購入費</t>
    <rPh sb="0" eb="2">
      <t>トショ</t>
    </rPh>
    <rPh sb="2" eb="4">
      <t>コウニュウ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</si>
  <si>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</si>
  <si>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会議費</t>
    <rPh sb="0" eb="3">
      <t>カイギヒ</t>
    </rPh>
    <phoneticPr fontId="3"/>
  </si>
  <si>
    <t>研修費</t>
    <rPh sb="0" eb="2">
      <t>ケンシュウ</t>
    </rPh>
    <rPh sb="2" eb="3">
      <t>ヒ</t>
    </rPh>
    <phoneticPr fontId="3"/>
  </si>
  <si>
    <t>交通費</t>
    <rPh sb="0" eb="2">
      <t>コウツウ</t>
    </rPh>
    <rPh sb="2" eb="3">
      <t>ヒ</t>
    </rPh>
    <phoneticPr fontId="3"/>
  </si>
  <si>
    <t>食糧費</t>
    <rPh sb="0" eb="3">
      <t>ショクリョウヒ</t>
    </rPh>
    <phoneticPr fontId="3"/>
  </si>
  <si>
    <t>慶弔費</t>
    <rPh sb="0" eb="2">
      <t>ケイチョウ</t>
    </rPh>
    <rPh sb="2" eb="3">
      <t>ヒ</t>
    </rPh>
    <phoneticPr fontId="3"/>
  </si>
  <si>
    <t>雑費</t>
    <rPh sb="0" eb="2">
      <t>ザッピ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</si>
  <si>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</si>
  <si>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報償費</t>
    <rPh sb="0" eb="3">
      <t>ホウショウヒ</t>
    </rPh>
    <phoneticPr fontId="3"/>
  </si>
  <si>
    <t>収入・支出科目</t>
    <rPh sb="0" eb="2">
      <t>シュウニュウ</t>
    </rPh>
    <rPh sb="3" eb="5">
      <t>シシュツ</t>
    </rPh>
    <rPh sb="5" eb="7">
      <t>カモク</t>
    </rPh>
    <phoneticPr fontId="3"/>
  </si>
  <si>
    <t>詳細</t>
    <rPh sb="0" eb="2">
      <t>ショウサイ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</si>
  <si>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</si>
  <si>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</si>
  <si>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事業</t>
    <rPh sb="0" eb="2">
      <t>ジギョウ</t>
    </rPh>
    <phoneticPr fontId="3"/>
  </si>
  <si>
    <t>クラブ主催事業</t>
    <rPh sb="3" eb="5">
      <t>シュサイ</t>
    </rPh>
    <rPh sb="5" eb="7">
      <t>ジギョウ</t>
    </rPh>
    <phoneticPr fontId="3"/>
  </si>
  <si>
    <t>地区高ク連主催事業</t>
    <rPh sb="0" eb="2">
      <t>チク</t>
    </rPh>
    <rPh sb="2" eb="3">
      <t>ダカ</t>
    </rPh>
    <rPh sb="4" eb="5">
      <t>レン</t>
    </rPh>
    <rPh sb="5" eb="7">
      <t>シュサイ</t>
    </rPh>
    <rPh sb="7" eb="9">
      <t>ジギョウ</t>
    </rPh>
    <phoneticPr fontId="3"/>
  </si>
  <si>
    <t>高ク連主催事業</t>
    <rPh sb="0" eb="1">
      <t>コウ</t>
    </rPh>
    <rPh sb="2" eb="3">
      <t>レン</t>
    </rPh>
    <rPh sb="3" eb="5">
      <t>シュサイ</t>
    </rPh>
    <rPh sb="5" eb="7">
      <t>ジギョウ</t>
    </rPh>
    <phoneticPr fontId="3"/>
  </si>
  <si>
    <t>その他</t>
    <rPh sb="2" eb="3">
      <t>タ</t>
    </rPh>
    <phoneticPr fontId="3"/>
  </si>
  <si>
    <t>会場使用料</t>
    <rPh sb="0" eb="2">
      <t>カイジョウ</t>
    </rPh>
    <rPh sb="2" eb="5">
      <t>シヨウリョウ</t>
    </rPh>
    <phoneticPr fontId="3"/>
  </si>
  <si>
    <t>懇親会（ク）</t>
    <rPh sb="0" eb="2">
      <t>コンシン</t>
    </rPh>
    <rPh sb="2" eb="3">
      <t>カイ</t>
    </rPh>
    <phoneticPr fontId="3"/>
  </si>
  <si>
    <t>忘年会（ク）</t>
    <rPh sb="0" eb="3">
      <t>ボウネンカイ</t>
    </rPh>
    <phoneticPr fontId="3"/>
  </si>
  <si>
    <t>新年会（ク）</t>
    <rPh sb="0" eb="3">
      <t>シンネンカイ</t>
    </rPh>
    <phoneticPr fontId="3"/>
  </si>
  <si>
    <t>懇親旅行（ク）</t>
    <rPh sb="0" eb="2">
      <t>コンシン</t>
    </rPh>
    <rPh sb="2" eb="4">
      <t>リョコウ</t>
    </rPh>
    <phoneticPr fontId="3"/>
  </si>
  <si>
    <t>季節の行事（ク）</t>
    <rPh sb="0" eb="2">
      <t>キセツ</t>
    </rPh>
    <rPh sb="3" eb="5">
      <t>ギョウジ</t>
    </rPh>
    <phoneticPr fontId="3"/>
  </si>
  <si>
    <t>懇親会（地）</t>
    <rPh sb="0" eb="2">
      <t>コンシン</t>
    </rPh>
    <rPh sb="2" eb="3">
      <t>カイ</t>
    </rPh>
    <rPh sb="4" eb="5">
      <t>チ</t>
    </rPh>
    <phoneticPr fontId="3"/>
  </si>
  <si>
    <t>忘年会（地）</t>
    <rPh sb="0" eb="3">
      <t>ボウネンカイ</t>
    </rPh>
    <rPh sb="4" eb="5">
      <t>チ</t>
    </rPh>
    <phoneticPr fontId="3"/>
  </si>
  <si>
    <t>新年会（地）</t>
    <rPh sb="0" eb="3">
      <t>シンネンカイ</t>
    </rPh>
    <rPh sb="4" eb="5">
      <t>チ</t>
    </rPh>
    <phoneticPr fontId="3"/>
  </si>
  <si>
    <t>懇親旅行（地）</t>
    <rPh sb="0" eb="2">
      <t>コンシン</t>
    </rPh>
    <rPh sb="2" eb="4">
      <t>リョコウ</t>
    </rPh>
    <rPh sb="5" eb="6">
      <t>チ</t>
    </rPh>
    <phoneticPr fontId="3"/>
  </si>
  <si>
    <t>季節の行事（地）</t>
    <rPh sb="0" eb="2">
      <t>キセツ</t>
    </rPh>
    <rPh sb="3" eb="5">
      <t>ギョウジ</t>
    </rPh>
    <rPh sb="6" eb="7">
      <t>チ</t>
    </rPh>
    <phoneticPr fontId="3"/>
  </si>
  <si>
    <t>新年交歓会（高）</t>
    <rPh sb="0" eb="2">
      <t>シンネン</t>
    </rPh>
    <rPh sb="2" eb="4">
      <t>コウカン</t>
    </rPh>
    <rPh sb="4" eb="5">
      <t>カイ</t>
    </rPh>
    <rPh sb="6" eb="7">
      <t>コウ</t>
    </rPh>
    <phoneticPr fontId="3"/>
  </si>
  <si>
    <t>他団体研修参加（そ）</t>
    <rPh sb="0" eb="1">
      <t>タ</t>
    </rPh>
    <rPh sb="1" eb="3">
      <t>ダンタイ</t>
    </rPh>
    <rPh sb="3" eb="5">
      <t>ケンシュウ</t>
    </rPh>
    <rPh sb="5" eb="7">
      <t>サンカ</t>
    </rPh>
    <phoneticPr fontId="3"/>
  </si>
  <si>
    <t>他団体サロン（そ）</t>
    <rPh sb="0" eb="1">
      <t>タ</t>
    </rPh>
    <rPh sb="1" eb="3">
      <t>ダンタイ</t>
    </rPh>
    <phoneticPr fontId="3"/>
  </si>
  <si>
    <t>地区芸能発表会（そ）</t>
    <rPh sb="0" eb="2">
      <t>チク</t>
    </rPh>
    <rPh sb="2" eb="4">
      <t>ゲイノウ</t>
    </rPh>
    <rPh sb="4" eb="6">
      <t>ハッピョウ</t>
    </rPh>
    <rPh sb="6" eb="7">
      <t>カイ</t>
    </rPh>
    <phoneticPr fontId="3"/>
  </si>
  <si>
    <t>公式SP大会（そ）</t>
    <rPh sb="0" eb="2">
      <t>コウシキ</t>
    </rPh>
    <rPh sb="4" eb="6">
      <t>タイカイ</t>
    </rPh>
    <phoneticPr fontId="3"/>
  </si>
  <si>
    <t>ねんりんピック（そ）</t>
    <phoneticPr fontId="3"/>
  </si>
  <si>
    <t>自治会レク大会（そ）</t>
    <rPh sb="0" eb="3">
      <t>ジチカイ</t>
    </rPh>
    <rPh sb="5" eb="7">
      <t>タイカイ</t>
    </rPh>
    <phoneticPr fontId="3"/>
  </si>
  <si>
    <t>自治会敬老会（そ）</t>
    <rPh sb="0" eb="3">
      <t>ジチカイ</t>
    </rPh>
    <rPh sb="3" eb="6">
      <t>ケイロウカイ</t>
    </rPh>
    <phoneticPr fontId="3"/>
  </si>
  <si>
    <t>自治会行事参加（そ）</t>
    <rPh sb="0" eb="3">
      <t>ジチカイ</t>
    </rPh>
    <rPh sb="3" eb="5">
      <t>ギョウジ</t>
    </rPh>
    <rPh sb="5" eb="7">
      <t>サンカ</t>
    </rPh>
    <phoneticPr fontId="3"/>
  </si>
  <si>
    <t>事務費</t>
    <rPh sb="0" eb="3">
      <t>ジムヒ</t>
    </rPh>
    <phoneticPr fontId="3"/>
  </si>
  <si>
    <t>B_教養講座</t>
    <rPh sb="2" eb="4">
      <t>キョウヨウ</t>
    </rPh>
    <rPh sb="4" eb="6">
      <t>コウザ</t>
    </rPh>
    <phoneticPr fontId="3"/>
  </si>
  <si>
    <t>A_)社会奉仕</t>
    <rPh sb="3" eb="5">
      <t>シャカイ</t>
    </rPh>
    <rPh sb="5" eb="7">
      <t>ホウシ</t>
    </rPh>
    <phoneticPr fontId="3"/>
  </si>
  <si>
    <t>C_健康増進</t>
    <rPh sb="2" eb="4">
      <t>ケンコウ</t>
    </rPh>
    <rPh sb="4" eb="6">
      <t>ゾウシン</t>
    </rPh>
    <phoneticPr fontId="3"/>
  </si>
  <si>
    <t>D_その他</t>
    <rPh sb="4" eb="5">
      <t>タ</t>
    </rPh>
    <phoneticPr fontId="3"/>
  </si>
  <si>
    <t>事業費</t>
    <rPh sb="0" eb="3">
      <t>ジギョウヒ</t>
    </rPh>
    <phoneticPr fontId="3"/>
  </si>
  <si>
    <t>詳細</t>
    <phoneticPr fontId="3"/>
  </si>
  <si>
    <t>A_社会奉仕</t>
    <rPh sb="2" eb="4">
      <t>シャカイ</t>
    </rPh>
    <rPh sb="4" eb="6">
      <t>ホウシ</t>
    </rPh>
    <phoneticPr fontId="3"/>
  </si>
  <si>
    <t>B謝金・謝礼</t>
    <rPh sb="1" eb="3">
      <t>シャキン</t>
    </rPh>
    <rPh sb="4" eb="6">
      <t>シャレイ</t>
    </rPh>
    <phoneticPr fontId="3"/>
  </si>
  <si>
    <t>B交通費</t>
    <rPh sb="1" eb="3">
      <t>コウツウ</t>
    </rPh>
    <rPh sb="3" eb="4">
      <t>ヒ</t>
    </rPh>
    <phoneticPr fontId="3"/>
  </si>
  <si>
    <t>B消耗品費</t>
    <rPh sb="1" eb="4">
      <t>ショウモウヒン</t>
    </rPh>
    <rPh sb="4" eb="5">
      <t>ヒ</t>
    </rPh>
    <phoneticPr fontId="3"/>
  </si>
  <si>
    <t>B教材費</t>
    <rPh sb="1" eb="4">
      <t>キョウザイヒ</t>
    </rPh>
    <phoneticPr fontId="3"/>
  </si>
  <si>
    <t>B材料費</t>
  </si>
  <si>
    <t>B飲料代(事）</t>
    <rPh sb="1" eb="3">
      <t>インリョウ</t>
    </rPh>
    <rPh sb="3" eb="4">
      <t>ダイ</t>
    </rPh>
    <rPh sb="5" eb="6">
      <t>ゴト</t>
    </rPh>
    <phoneticPr fontId="3"/>
  </si>
  <si>
    <t>B弁当代（事）</t>
    <rPh sb="1" eb="3">
      <t>ベントウ</t>
    </rPh>
    <rPh sb="3" eb="4">
      <t>ダイ</t>
    </rPh>
    <rPh sb="5" eb="6">
      <t>コト</t>
    </rPh>
    <phoneticPr fontId="3"/>
  </si>
  <si>
    <t>B飲料代(参）</t>
    <rPh sb="1" eb="3">
      <t>インリョウ</t>
    </rPh>
    <rPh sb="3" eb="4">
      <t>ダイ</t>
    </rPh>
    <rPh sb="5" eb="6">
      <t>サン</t>
    </rPh>
    <phoneticPr fontId="3"/>
  </si>
  <si>
    <t>B弁当代（参）</t>
    <rPh sb="1" eb="3">
      <t>ベントウ</t>
    </rPh>
    <rPh sb="3" eb="4">
      <t>ダイ</t>
    </rPh>
    <rPh sb="5" eb="6">
      <t>サン</t>
    </rPh>
    <phoneticPr fontId="3"/>
  </si>
  <si>
    <t>Bお菓子代</t>
    <rPh sb="2" eb="4">
      <t>カシ</t>
    </rPh>
    <rPh sb="4" eb="5">
      <t>ダイ</t>
    </rPh>
    <phoneticPr fontId="3"/>
  </si>
  <si>
    <t>B燃料費</t>
    <rPh sb="1" eb="4">
      <t>ネンリョウヒ</t>
    </rPh>
    <phoneticPr fontId="3"/>
  </si>
  <si>
    <t>B印刷代</t>
    <rPh sb="1" eb="3">
      <t>インサツ</t>
    </rPh>
    <rPh sb="3" eb="4">
      <t>ダイ</t>
    </rPh>
    <phoneticPr fontId="3"/>
  </si>
  <si>
    <t>B郵便代</t>
    <rPh sb="1" eb="3">
      <t>ユウビン</t>
    </rPh>
    <rPh sb="3" eb="4">
      <t>ダイ</t>
    </rPh>
    <phoneticPr fontId="3"/>
  </si>
  <si>
    <t>B会場使用料</t>
    <rPh sb="1" eb="3">
      <t>カイジョウ</t>
    </rPh>
    <rPh sb="3" eb="6">
      <t>シヨウリョウ</t>
    </rPh>
    <phoneticPr fontId="3"/>
  </si>
  <si>
    <t>B冷暖房料</t>
    <rPh sb="1" eb="4">
      <t>レイダンボウ</t>
    </rPh>
    <rPh sb="4" eb="5">
      <t>リョウ</t>
    </rPh>
    <phoneticPr fontId="3"/>
  </si>
  <si>
    <t>Bバス・タクシー代</t>
    <rPh sb="8" eb="9">
      <t>ダイ</t>
    </rPh>
    <phoneticPr fontId="3"/>
  </si>
  <si>
    <t>B機械使用料</t>
    <rPh sb="1" eb="3">
      <t>キカイ</t>
    </rPh>
    <rPh sb="3" eb="6">
      <t>シヨウリョウ</t>
    </rPh>
    <phoneticPr fontId="3"/>
  </si>
  <si>
    <t>B備品費</t>
    <rPh sb="1" eb="3">
      <t>ビヒン</t>
    </rPh>
    <rPh sb="3" eb="4">
      <t>ヒ</t>
    </rPh>
    <phoneticPr fontId="3"/>
  </si>
  <si>
    <t>A謝金・謝礼</t>
    <rPh sb="1" eb="3">
      <t>シャキン</t>
    </rPh>
    <rPh sb="4" eb="6">
      <t>シャレイ</t>
    </rPh>
    <phoneticPr fontId="3"/>
  </si>
  <si>
    <t>A交通費</t>
    <rPh sb="1" eb="3">
      <t>コウツウ</t>
    </rPh>
    <rPh sb="3" eb="4">
      <t>ヒ</t>
    </rPh>
    <phoneticPr fontId="3"/>
  </si>
  <si>
    <t>A消耗品費</t>
    <rPh sb="1" eb="4">
      <t>ショウモウヒン</t>
    </rPh>
    <rPh sb="4" eb="5">
      <t>ヒ</t>
    </rPh>
    <phoneticPr fontId="3"/>
  </si>
  <si>
    <t>A花・苗代</t>
    <rPh sb="1" eb="2">
      <t>ハナ</t>
    </rPh>
    <rPh sb="3" eb="4">
      <t>ナエ</t>
    </rPh>
    <rPh sb="4" eb="5">
      <t>ダイ</t>
    </rPh>
    <phoneticPr fontId="3"/>
  </si>
  <si>
    <t>A肥料代</t>
    <rPh sb="1" eb="3">
      <t>ヒリョウ</t>
    </rPh>
    <rPh sb="3" eb="4">
      <t>ダイ</t>
    </rPh>
    <phoneticPr fontId="3"/>
  </si>
  <si>
    <t>A飲料代（事）</t>
    <rPh sb="1" eb="3">
      <t>インリョウ</t>
    </rPh>
    <rPh sb="3" eb="4">
      <t>ダイ</t>
    </rPh>
    <rPh sb="5" eb="6">
      <t>コト</t>
    </rPh>
    <phoneticPr fontId="3"/>
  </si>
  <si>
    <t>A弁当代（事）</t>
    <rPh sb="1" eb="3">
      <t>ベントウ</t>
    </rPh>
    <rPh sb="3" eb="4">
      <t>ダイ</t>
    </rPh>
    <rPh sb="5" eb="6">
      <t>コト</t>
    </rPh>
    <phoneticPr fontId="3"/>
  </si>
  <si>
    <t>A飲料代（参）</t>
    <rPh sb="1" eb="3">
      <t>インリョウ</t>
    </rPh>
    <rPh sb="3" eb="4">
      <t>ダイ</t>
    </rPh>
    <rPh sb="5" eb="6">
      <t>サン</t>
    </rPh>
    <phoneticPr fontId="3"/>
  </si>
  <si>
    <t>A弁当代(参）</t>
    <rPh sb="1" eb="3">
      <t>ベントウ</t>
    </rPh>
    <rPh sb="3" eb="4">
      <t>ダイ</t>
    </rPh>
    <rPh sb="5" eb="6">
      <t>サン</t>
    </rPh>
    <phoneticPr fontId="3"/>
  </si>
  <si>
    <t>Aお菓子代</t>
    <rPh sb="2" eb="4">
      <t>カシ</t>
    </rPh>
    <rPh sb="4" eb="5">
      <t>ダイ</t>
    </rPh>
    <phoneticPr fontId="3"/>
  </si>
  <si>
    <t>A教材費</t>
    <rPh sb="1" eb="4">
      <t>キョウザイヒ</t>
    </rPh>
    <phoneticPr fontId="3"/>
  </si>
  <si>
    <t>A燃料代</t>
    <rPh sb="1" eb="4">
      <t>ネンリョウダイ</t>
    </rPh>
    <phoneticPr fontId="3"/>
  </si>
  <si>
    <t>A印刷代</t>
    <rPh sb="1" eb="3">
      <t>インサツ</t>
    </rPh>
    <rPh sb="3" eb="4">
      <t>ダイ</t>
    </rPh>
    <phoneticPr fontId="3"/>
  </si>
  <si>
    <t>A郵便代</t>
    <rPh sb="1" eb="3">
      <t>ユウビン</t>
    </rPh>
    <rPh sb="3" eb="4">
      <t>ダイ</t>
    </rPh>
    <phoneticPr fontId="3"/>
  </si>
  <si>
    <t>A会場使用料</t>
    <rPh sb="1" eb="3">
      <t>カイジョウ</t>
    </rPh>
    <rPh sb="3" eb="6">
      <t>シヨウリョウ</t>
    </rPh>
    <phoneticPr fontId="3"/>
  </si>
  <si>
    <t>A冷暖房代</t>
    <rPh sb="1" eb="5">
      <t>レイダンボウダイ</t>
    </rPh>
    <phoneticPr fontId="3"/>
  </si>
  <si>
    <t>Aバス・タクシー代</t>
    <rPh sb="8" eb="9">
      <t>ダイ</t>
    </rPh>
    <phoneticPr fontId="3"/>
  </si>
  <si>
    <t>A機械使用料</t>
    <rPh sb="1" eb="3">
      <t>キカイ</t>
    </rPh>
    <rPh sb="3" eb="6">
      <t>シヨウリョウ</t>
    </rPh>
    <phoneticPr fontId="3"/>
  </si>
  <si>
    <t>A備品費</t>
    <rPh sb="1" eb="3">
      <t>ビヒン</t>
    </rPh>
    <rPh sb="3" eb="4">
      <t>ヒ</t>
    </rPh>
    <phoneticPr fontId="3"/>
  </si>
  <si>
    <t>Aボランティア保険料</t>
    <rPh sb="7" eb="9">
      <t>ホケン</t>
    </rPh>
    <rPh sb="9" eb="10">
      <t>リョウ</t>
    </rPh>
    <phoneticPr fontId="3"/>
  </si>
  <si>
    <t>Aその他</t>
    <rPh sb="3" eb="4">
      <t>タ</t>
    </rPh>
    <phoneticPr fontId="3"/>
  </si>
  <si>
    <t>C謝金・謝礼</t>
    <rPh sb="1" eb="3">
      <t>シャキン</t>
    </rPh>
    <rPh sb="4" eb="6">
      <t>シャレイ</t>
    </rPh>
    <phoneticPr fontId="3"/>
  </si>
  <si>
    <t>C交通費</t>
    <rPh sb="1" eb="3">
      <t>コウツウ</t>
    </rPh>
    <rPh sb="3" eb="4">
      <t>ヒ</t>
    </rPh>
    <phoneticPr fontId="3"/>
  </si>
  <si>
    <t>C消耗品</t>
    <rPh sb="1" eb="4">
      <t>ショウモウヒン</t>
    </rPh>
    <phoneticPr fontId="3"/>
  </si>
  <si>
    <t>C景品</t>
    <rPh sb="1" eb="3">
      <t>ケイヒン</t>
    </rPh>
    <phoneticPr fontId="3"/>
  </si>
  <si>
    <t>C参加賞</t>
    <rPh sb="1" eb="3">
      <t>サンカ</t>
    </rPh>
    <rPh sb="3" eb="4">
      <t>ショウ</t>
    </rPh>
    <phoneticPr fontId="3"/>
  </si>
  <si>
    <t>C飲料代 （事）</t>
    <rPh sb="1" eb="3">
      <t>インリョウ</t>
    </rPh>
    <rPh sb="3" eb="4">
      <t>ダイ</t>
    </rPh>
    <rPh sb="6" eb="7">
      <t>コト</t>
    </rPh>
    <phoneticPr fontId="3"/>
  </si>
  <si>
    <t>C弁当代 (事）</t>
    <rPh sb="1" eb="3">
      <t>ベントウ</t>
    </rPh>
    <rPh sb="3" eb="4">
      <t>ダイ</t>
    </rPh>
    <rPh sb="6" eb="7">
      <t>コト</t>
    </rPh>
    <phoneticPr fontId="3"/>
  </si>
  <si>
    <t>C飲料代 (参）</t>
    <rPh sb="1" eb="3">
      <t>インリョウ</t>
    </rPh>
    <rPh sb="3" eb="4">
      <t>ダイ</t>
    </rPh>
    <rPh sb="6" eb="7">
      <t>サン</t>
    </rPh>
    <phoneticPr fontId="3"/>
  </si>
  <si>
    <t>C弁当代 (参）</t>
    <rPh sb="1" eb="3">
      <t>ベントウ</t>
    </rPh>
    <rPh sb="3" eb="4">
      <t>ダイ</t>
    </rPh>
    <rPh sb="6" eb="7">
      <t>サン</t>
    </rPh>
    <phoneticPr fontId="3"/>
  </si>
  <si>
    <t>Cお菓子代</t>
    <rPh sb="2" eb="4">
      <t>カシ</t>
    </rPh>
    <rPh sb="4" eb="5">
      <t>ダイ</t>
    </rPh>
    <phoneticPr fontId="3"/>
  </si>
  <si>
    <t>C燃料費</t>
    <rPh sb="1" eb="4">
      <t>ネンリョウヒ</t>
    </rPh>
    <phoneticPr fontId="3"/>
  </si>
  <si>
    <t>C印刷代</t>
    <rPh sb="1" eb="3">
      <t>インサツ</t>
    </rPh>
    <rPh sb="3" eb="4">
      <t>ダイ</t>
    </rPh>
    <phoneticPr fontId="3"/>
  </si>
  <si>
    <t>C郵便代</t>
    <rPh sb="1" eb="3">
      <t>ユウビン</t>
    </rPh>
    <rPh sb="3" eb="4">
      <t>ダイ</t>
    </rPh>
    <phoneticPr fontId="3"/>
  </si>
  <si>
    <t>C会場使用料</t>
    <rPh sb="1" eb="3">
      <t>カイジョウ</t>
    </rPh>
    <rPh sb="3" eb="6">
      <t>シヨウリョウ</t>
    </rPh>
    <phoneticPr fontId="3"/>
  </si>
  <si>
    <t>C冷暖房料</t>
    <rPh sb="1" eb="4">
      <t>レイダンボウ</t>
    </rPh>
    <rPh sb="4" eb="5">
      <t>リョウ</t>
    </rPh>
    <phoneticPr fontId="3"/>
  </si>
  <si>
    <t>Cバス・タクシー代</t>
    <rPh sb="8" eb="9">
      <t>ダイ</t>
    </rPh>
    <phoneticPr fontId="3"/>
  </si>
  <si>
    <t>C機械使用料</t>
    <rPh sb="1" eb="3">
      <t>キカイ</t>
    </rPh>
    <rPh sb="3" eb="6">
      <t>シヨウリョウ</t>
    </rPh>
    <phoneticPr fontId="3"/>
  </si>
  <si>
    <t>C備品費</t>
    <rPh sb="1" eb="3">
      <t>ビヒン</t>
    </rPh>
    <rPh sb="3" eb="4">
      <t>ヒ</t>
    </rPh>
    <phoneticPr fontId="3"/>
  </si>
  <si>
    <t>1印刷代</t>
    <rPh sb="1" eb="3">
      <t>インサツ</t>
    </rPh>
    <rPh sb="3" eb="4">
      <t>ダイ</t>
    </rPh>
    <phoneticPr fontId="3"/>
  </si>
  <si>
    <t>1事務用品費</t>
    <rPh sb="1" eb="3">
      <t>ジム</t>
    </rPh>
    <rPh sb="3" eb="5">
      <t>ヨウヒン</t>
    </rPh>
    <rPh sb="5" eb="6">
      <t>ヒ</t>
    </rPh>
    <phoneticPr fontId="3"/>
  </si>
  <si>
    <t>1会計簿</t>
    <rPh sb="1" eb="3">
      <t>カイケイ</t>
    </rPh>
    <rPh sb="3" eb="4">
      <t>ボ</t>
    </rPh>
    <phoneticPr fontId="3"/>
  </si>
  <si>
    <t>1その他</t>
    <rPh sb="3" eb="4">
      <t>タ</t>
    </rPh>
    <phoneticPr fontId="3"/>
  </si>
  <si>
    <t>2会場使用料</t>
    <rPh sb="1" eb="3">
      <t>カイジョウ</t>
    </rPh>
    <rPh sb="3" eb="6">
      <t>シヨウリョウ</t>
    </rPh>
    <phoneticPr fontId="3"/>
  </si>
  <si>
    <t>2資料作成費</t>
    <rPh sb="1" eb="3">
      <t>シリョウ</t>
    </rPh>
    <rPh sb="3" eb="5">
      <t>サクセイ</t>
    </rPh>
    <rPh sb="5" eb="6">
      <t>ヒ</t>
    </rPh>
    <phoneticPr fontId="3"/>
  </si>
  <si>
    <t>2食糧費</t>
    <rPh sb="1" eb="4">
      <t>ショクリョウヒ</t>
    </rPh>
    <phoneticPr fontId="3"/>
  </si>
  <si>
    <t>2交通費</t>
    <rPh sb="1" eb="3">
      <t>コウツウ</t>
    </rPh>
    <rPh sb="3" eb="4">
      <t>ヒ</t>
    </rPh>
    <phoneticPr fontId="3"/>
  </si>
  <si>
    <t>2その他</t>
    <rPh sb="3" eb="4">
      <t>タ</t>
    </rPh>
    <phoneticPr fontId="3"/>
  </si>
  <si>
    <t>3高ク連会費</t>
    <rPh sb="1" eb="2">
      <t>コウ</t>
    </rPh>
    <rPh sb="3" eb="4">
      <t>レン</t>
    </rPh>
    <rPh sb="4" eb="6">
      <t>カイヒ</t>
    </rPh>
    <phoneticPr fontId="3"/>
  </si>
  <si>
    <t>3地区連会費</t>
    <rPh sb="1" eb="3">
      <t>チク</t>
    </rPh>
    <rPh sb="3" eb="4">
      <t>レン</t>
    </rPh>
    <rPh sb="4" eb="6">
      <t>カイヒ</t>
    </rPh>
    <phoneticPr fontId="3"/>
  </si>
  <si>
    <t>3その他</t>
    <rPh sb="3" eb="4">
      <t>タ</t>
    </rPh>
    <phoneticPr fontId="3"/>
  </si>
  <si>
    <t>4祝い金</t>
    <rPh sb="1" eb="2">
      <t>イワ</t>
    </rPh>
    <rPh sb="3" eb="4">
      <t>キン</t>
    </rPh>
    <phoneticPr fontId="3"/>
  </si>
  <si>
    <t>4その他</t>
    <rPh sb="3" eb="4">
      <t>タ</t>
    </rPh>
    <phoneticPr fontId="3"/>
  </si>
  <si>
    <t>4香典</t>
    <rPh sb="1" eb="3">
      <t>コウデン</t>
    </rPh>
    <phoneticPr fontId="3"/>
  </si>
  <si>
    <t>5役員手当</t>
    <rPh sb="1" eb="3">
      <t>ヤクイン</t>
    </rPh>
    <rPh sb="3" eb="5">
      <t>テアテ</t>
    </rPh>
    <phoneticPr fontId="3"/>
  </si>
  <si>
    <t>5年間活動保険料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</si>
  <si>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5その他</t>
    <rPh sb="3" eb="4">
      <t>タ</t>
    </rPh>
    <phoneticPr fontId="3"/>
  </si>
  <si>
    <t>6予備費</t>
    <rPh sb="1" eb="4">
      <t>ヨビヒ</t>
    </rPh>
    <phoneticPr fontId="3"/>
  </si>
  <si>
    <t>B旅行保険料</t>
    <phoneticPr fontId="3"/>
  </si>
  <si>
    <t>Bその他</t>
    <rPh sb="3" eb="4">
      <t>タ</t>
    </rPh>
    <phoneticPr fontId="3"/>
  </si>
  <si>
    <t>Cスポーツ大会保険料</t>
    <phoneticPr fontId="3"/>
  </si>
  <si>
    <t>県老人クラブ大会（そ）</t>
    <phoneticPr fontId="3"/>
  </si>
  <si>
    <t>その他(ク）</t>
    <rPh sb="2" eb="3">
      <t>タ</t>
    </rPh>
    <phoneticPr fontId="3"/>
  </si>
  <si>
    <t>その他（地）</t>
    <rPh sb="2" eb="3">
      <t>タ</t>
    </rPh>
    <rPh sb="4" eb="5">
      <t>チ</t>
    </rPh>
    <phoneticPr fontId="3"/>
  </si>
  <si>
    <t>その他（高）</t>
    <rPh sb="2" eb="3">
      <t>タ</t>
    </rPh>
    <rPh sb="4" eb="5">
      <t>コウ</t>
    </rPh>
    <phoneticPr fontId="3"/>
  </si>
  <si>
    <t>その他（そ）</t>
    <rPh sb="2" eb="3">
      <t>タ</t>
    </rPh>
    <phoneticPr fontId="3"/>
  </si>
  <si>
    <t>Bサークル補助</t>
    <rPh sb="5" eb="7">
      <t>ホジョ</t>
    </rPh>
    <phoneticPr fontId="3"/>
  </si>
  <si>
    <t xml:space="preserve"> 雑費</t>
    <phoneticPr fontId="3"/>
  </si>
  <si>
    <t>Cサークル補助</t>
    <rPh sb="5" eb="7">
      <t>ホジョ</t>
    </rPh>
    <phoneticPr fontId="3"/>
  </si>
  <si>
    <t>Cその他</t>
    <phoneticPr fontId="3"/>
  </si>
  <si>
    <t>雑費</t>
    <rPh sb="0" eb="2">
      <t>ザッピ</t>
    </rPh>
    <phoneticPr fontId="3"/>
  </si>
  <si>
    <t xml:space="preserve">会費返還金 </t>
    <rPh sb="0" eb="2">
      <t>カイヒ</t>
    </rPh>
    <rPh sb="2" eb="4">
      <t>ヘンカン</t>
    </rPh>
    <rPh sb="4" eb="5">
      <t>キン</t>
    </rPh>
    <phoneticPr fontId="3"/>
  </si>
  <si>
    <t>会費返還金</t>
    <rPh sb="0" eb="2">
      <t>カイヒ</t>
    </rPh>
    <rPh sb="2" eb="4">
      <t>ヘンカン</t>
    </rPh>
    <rPh sb="4" eb="5">
      <t>キン</t>
    </rPh>
    <phoneticPr fontId="3"/>
  </si>
  <si>
    <t>県</t>
    <rPh sb="0" eb="1">
      <t>ケン</t>
    </rPh>
    <phoneticPr fontId="3"/>
  </si>
  <si>
    <t>友愛訪問</t>
    <rPh sb="0" eb="2">
      <t>ユウアイ</t>
    </rPh>
    <rPh sb="2" eb="4">
      <t>ホウモン</t>
    </rPh>
    <phoneticPr fontId="3"/>
  </si>
  <si>
    <t>清掃奉仕</t>
    <rPh sb="0" eb="2">
      <t>セイソウ</t>
    </rPh>
    <rPh sb="2" eb="4">
      <t>ホウシ</t>
    </rPh>
    <phoneticPr fontId="3"/>
  </si>
  <si>
    <t>地域見守り</t>
    <rPh sb="0" eb="2">
      <t>チイキ</t>
    </rPh>
    <rPh sb="2" eb="4">
      <t>ミマモ</t>
    </rPh>
    <phoneticPr fontId="3"/>
  </si>
  <si>
    <t>教育講座開催</t>
    <rPh sb="0" eb="2">
      <t>キョウイク</t>
    </rPh>
    <rPh sb="2" eb="4">
      <t>コウザ</t>
    </rPh>
    <rPh sb="4" eb="6">
      <t>カイサイ</t>
    </rPh>
    <phoneticPr fontId="3"/>
  </si>
  <si>
    <t>旅費</t>
    <rPh sb="0" eb="2">
      <t>リョヒ</t>
    </rPh>
    <phoneticPr fontId="3"/>
  </si>
  <si>
    <t>修繕料</t>
    <rPh sb="0" eb="2">
      <t>シュウゼン</t>
    </rPh>
    <rPh sb="2" eb="3">
      <t>リョウ</t>
    </rPh>
    <phoneticPr fontId="3"/>
  </si>
  <si>
    <t>役務費</t>
    <rPh sb="0" eb="3">
      <t>エキムヒ</t>
    </rPh>
    <phoneticPr fontId="3"/>
  </si>
  <si>
    <t>燃料費</t>
    <rPh sb="0" eb="3">
      <t>ネンリョウヒ</t>
    </rPh>
    <phoneticPr fontId="3"/>
  </si>
  <si>
    <t>参加者謝礼</t>
    <rPh sb="0" eb="3">
      <t>サンカシャ</t>
    </rPh>
    <rPh sb="3" eb="5">
      <t>シャレイ</t>
    </rPh>
    <phoneticPr fontId="3"/>
  </si>
  <si>
    <t>通信運搬費</t>
    <rPh sb="0" eb="5">
      <t>ツウシンウンパンヒ</t>
    </rPh>
    <phoneticPr fontId="3"/>
  </si>
  <si>
    <t>修繕費</t>
    <rPh sb="0" eb="3">
      <t>シュウゼンヒ</t>
    </rPh>
    <phoneticPr fontId="3"/>
  </si>
  <si>
    <t>健康増進</t>
    <rPh sb="0" eb="4">
      <t>ケンコウゾウシン</t>
    </rPh>
    <phoneticPr fontId="3"/>
  </si>
  <si>
    <t>部活動助成金</t>
    <rPh sb="0" eb="6">
      <t>ブカツドウジョセイキン</t>
    </rPh>
    <phoneticPr fontId="3"/>
  </si>
  <si>
    <t>賞品</t>
    <rPh sb="0" eb="2">
      <t>ショウヒン</t>
    </rPh>
    <phoneticPr fontId="3"/>
  </si>
  <si>
    <t>交通費</t>
    <rPh sb="0" eb="3">
      <t>コウツウヒ</t>
    </rPh>
    <phoneticPr fontId="3"/>
  </si>
  <si>
    <t>会場使用料</t>
    <rPh sb="0" eb="5">
      <t>カイジョウシヨウリョウ</t>
    </rPh>
    <phoneticPr fontId="3"/>
  </si>
  <si>
    <t>クラブ名</t>
    <rPh sb="3" eb="4">
      <t>メイ</t>
    </rPh>
    <phoneticPr fontId="3"/>
  </si>
  <si>
    <t>収入科目</t>
    <rPh sb="0" eb="2">
      <t>シュウニュウ</t>
    </rPh>
    <rPh sb="2" eb="4">
      <t>カモク</t>
    </rPh>
    <phoneticPr fontId="3"/>
  </si>
  <si>
    <t>支出科目</t>
    <rPh sb="0" eb="2">
      <t>シシュツ</t>
    </rPh>
    <rPh sb="2" eb="4">
      <t>カモク</t>
    </rPh>
    <phoneticPr fontId="3"/>
  </si>
  <si>
    <t>会　　　費</t>
    <rPh sb="0" eb="1">
      <t>カイ</t>
    </rPh>
    <rPh sb="4" eb="5">
      <t>ヒ</t>
    </rPh>
    <phoneticPr fontId="3"/>
  </si>
  <si>
    <t>社協補助金</t>
  </si>
  <si>
    <t>市補助金</t>
  </si>
  <si>
    <t>寄 付 金</t>
    <rPh sb="0" eb="1">
      <t>ヤドリキ</t>
    </rPh>
    <rPh sb="2" eb="3">
      <t>ツキ</t>
    </rPh>
    <rPh sb="4" eb="5">
      <t>カネ</t>
    </rPh>
    <phoneticPr fontId="3"/>
  </si>
  <si>
    <t>雑 収 入</t>
    <rPh sb="0" eb="1">
      <t>ザツ</t>
    </rPh>
    <rPh sb="2" eb="3">
      <t>オサム</t>
    </rPh>
    <rPh sb="4" eb="5">
      <t>ニュウ</t>
    </rPh>
    <phoneticPr fontId="3"/>
  </si>
  <si>
    <t>繰 越 金</t>
    <rPh sb="0" eb="1">
      <t>クリ</t>
    </rPh>
    <rPh sb="2" eb="3">
      <t>コシ</t>
    </rPh>
    <rPh sb="4" eb="5">
      <t>キン</t>
    </rPh>
    <phoneticPr fontId="3"/>
  </si>
  <si>
    <t>そ の 他</t>
    <rPh sb="4" eb="5">
      <t>タ</t>
    </rPh>
    <phoneticPr fontId="3"/>
  </si>
  <si>
    <t>収入合計(a)</t>
    <rPh sb="0" eb="2">
      <t>シュウニュウ</t>
    </rPh>
    <rPh sb="2" eb="4">
      <t>ゴウケイ</t>
    </rPh>
    <phoneticPr fontId="3"/>
  </si>
  <si>
    <t>支出合計(b)</t>
    <rPh sb="0" eb="2">
      <t>シシュツ</t>
    </rPh>
    <rPh sb="2" eb="4">
      <t>ゴウケイ</t>
    </rPh>
    <rPh sb="3" eb="4">
      <t>ケイ</t>
    </rPh>
    <phoneticPr fontId="3"/>
  </si>
  <si>
    <t>（次年度へ繰越）</t>
  </si>
  <si>
    <t>上記についていずれも正確であることを認めます。</t>
  </si>
  <si>
    <t>食糧費（※）</t>
    <rPh sb="0" eb="3">
      <t>ショクリョウヒ</t>
    </rPh>
    <phoneticPr fontId="3"/>
  </si>
  <si>
    <t>参加賞</t>
    <rPh sb="0" eb="2">
      <t>サンカ</t>
    </rPh>
    <rPh sb="2" eb="3">
      <t>ショウ</t>
    </rPh>
    <phoneticPr fontId="3"/>
  </si>
  <si>
    <t>✓</t>
  </si>
  <si>
    <t>✓</t>
    <phoneticPr fontId="3"/>
  </si>
  <si>
    <t>　</t>
  </si>
  <si>
    <t>使用料
及び
賃借料</t>
    <rPh sb="0" eb="3">
      <t>シヨウリョウ</t>
    </rPh>
    <rPh sb="4" eb="5">
      <t>オヨ</t>
    </rPh>
    <rPh sb="7" eb="10">
      <t>チンシャクリョウ</t>
    </rPh>
    <phoneticPr fontId="3"/>
  </si>
  <si>
    <t>年度</t>
    <rPh sb="0" eb="2">
      <t>ネンド</t>
    </rPh>
    <phoneticPr fontId="3"/>
  </si>
  <si>
    <t>✔県対象合計</t>
    <rPh sb="1" eb="2">
      <t>ケン</t>
    </rPh>
    <rPh sb="2" eb="4">
      <t>タイショウ</t>
    </rPh>
    <rPh sb="4" eb="6">
      <t>ゴウケイ</t>
    </rPh>
    <phoneticPr fontId="3"/>
  </si>
  <si>
    <t>新年交歓会
など</t>
    <rPh sb="0" eb="2">
      <t>シンネン</t>
    </rPh>
    <rPh sb="2" eb="4">
      <t>コウカン</t>
    </rPh>
    <rPh sb="4" eb="5">
      <t>カイ</t>
    </rPh>
    <phoneticPr fontId="3"/>
  </si>
  <si>
    <t>科目</t>
    <rPh sb="0" eb="2">
      <t>カモク</t>
    </rPh>
    <phoneticPr fontId="3"/>
  </si>
  <si>
    <t>他団体主催事業</t>
    <rPh sb="0" eb="1">
      <t>タ</t>
    </rPh>
    <rPh sb="1" eb="3">
      <t>ダンタイ</t>
    </rPh>
    <rPh sb="3" eb="5">
      <t>シュサイ</t>
    </rPh>
    <rPh sb="5" eb="7">
      <t>ジギョウ</t>
    </rPh>
    <phoneticPr fontId="3"/>
  </si>
  <si>
    <t>消耗品・備品費</t>
    <rPh sb="0" eb="3">
      <t>ショウモウヒン</t>
    </rPh>
    <rPh sb="4" eb="6">
      <t>ビヒン</t>
    </rPh>
    <rPh sb="6" eb="7">
      <t>ヒ</t>
    </rPh>
    <phoneticPr fontId="3"/>
  </si>
  <si>
    <t>高齢者クラブ活動経費明細</t>
    <rPh sb="0" eb="2">
      <t>コウレイ</t>
    </rPh>
    <rPh sb="2" eb="3">
      <t>シャ</t>
    </rPh>
    <rPh sb="6" eb="8">
      <t>カツドウ</t>
    </rPh>
    <rPh sb="8" eb="10">
      <t>ケイヒ</t>
    </rPh>
    <rPh sb="10" eb="12">
      <t>メイサイ</t>
    </rPh>
    <phoneticPr fontId="3"/>
  </si>
  <si>
    <t>負担金</t>
    <phoneticPr fontId="3"/>
  </si>
  <si>
    <t>慶弔費</t>
    <phoneticPr fontId="3"/>
  </si>
  <si>
    <t>雑　費</t>
    <phoneticPr fontId="3"/>
  </si>
  <si>
    <t>予備費</t>
    <rPh sb="0" eb="2">
      <t>ヨビ</t>
    </rPh>
    <rPh sb="2" eb="3">
      <t>ヒ</t>
    </rPh>
    <phoneticPr fontId="3"/>
  </si>
  <si>
    <t>人数</t>
    <rPh sb="0" eb="2">
      <t>ニンズウ</t>
    </rPh>
    <phoneticPr fontId="3"/>
  </si>
  <si>
    <t>他団体研修参加
他団体サロン
地区芸能発表会
公式ｽﾎﾟｰﾂ大会
ねんりんピック
自治会レク大会
自治会敬老会
自治会行事参加
県老人ｸﾗﾌﾞ大会
など</t>
    <rPh sb="0" eb="1">
      <t>ホカ</t>
    </rPh>
    <rPh sb="1" eb="3">
      <t>ダンタイ</t>
    </rPh>
    <rPh sb="3" eb="5">
      <t>ケンシュウ</t>
    </rPh>
    <rPh sb="5" eb="7">
      <t>サンカ</t>
    </rPh>
    <rPh sb="8" eb="9">
      <t>ホカ</t>
    </rPh>
    <rPh sb="9" eb="11">
      <t>ダンタイ</t>
    </rPh>
    <rPh sb="15" eb="17">
      <t>チク</t>
    </rPh>
    <rPh sb="17" eb="19">
      <t>ゲイノウ</t>
    </rPh>
    <rPh sb="19" eb="22">
      <t>ハッピョウカイ</t>
    </rPh>
    <rPh sb="23" eb="25">
      <t>コウシキ</t>
    </rPh>
    <rPh sb="30" eb="32">
      <t>タイカイ</t>
    </rPh>
    <rPh sb="41" eb="44">
      <t>ジチカイ</t>
    </rPh>
    <rPh sb="46" eb="48">
      <t>タイカイ</t>
    </rPh>
    <rPh sb="49" eb="52">
      <t>ジチカイ</t>
    </rPh>
    <rPh sb="52" eb="55">
      <t>ケイロウカイ</t>
    </rPh>
    <rPh sb="56" eb="59">
      <t>ジチカイ</t>
    </rPh>
    <rPh sb="59" eb="61">
      <t>ギョウジ</t>
    </rPh>
    <rPh sb="61" eb="63">
      <t>サンカ</t>
    </rPh>
    <rPh sb="64" eb="65">
      <t>ケン</t>
    </rPh>
    <rPh sb="65" eb="67">
      <t>ロウジン</t>
    </rPh>
    <rPh sb="71" eb="73">
      <t>タイカイ</t>
    </rPh>
    <phoneticPr fontId="3"/>
  </si>
  <si>
    <t>事務局/全参加者×食糧費</t>
    <rPh sb="0" eb="3">
      <t>ジムキョク</t>
    </rPh>
    <rPh sb="4" eb="5">
      <t>ゼン</t>
    </rPh>
    <rPh sb="5" eb="8">
      <t>サンカシャ</t>
    </rPh>
    <rPh sb="9" eb="12">
      <t>ショクリョウヒ</t>
    </rPh>
    <phoneticPr fontId="3"/>
  </si>
  <si>
    <t>全参加者(名)</t>
    <rPh sb="0" eb="1">
      <t>ゼン</t>
    </rPh>
    <rPh sb="1" eb="4">
      <t>サンカシャ</t>
    </rPh>
    <rPh sb="5" eb="6">
      <t>メイ</t>
    </rPh>
    <phoneticPr fontId="3"/>
  </si>
  <si>
    <t>事務局(名)</t>
    <rPh sb="0" eb="3">
      <t>ジムキョク</t>
    </rPh>
    <rPh sb="4" eb="5">
      <t>メイ</t>
    </rPh>
    <phoneticPr fontId="3"/>
  </si>
  <si>
    <t>県対象 按分(円)</t>
    <rPh sb="0" eb="1">
      <t>ケン</t>
    </rPh>
    <rPh sb="1" eb="3">
      <t>タイショウ</t>
    </rPh>
    <rPh sb="4" eb="6">
      <t>アンブン</t>
    </rPh>
    <rPh sb="7" eb="8">
      <t>エン</t>
    </rPh>
    <phoneticPr fontId="3"/>
  </si>
  <si>
    <t>（※）
食糧費
計算表</t>
    <rPh sb="4" eb="7">
      <t>ショクリョウヒ</t>
    </rPh>
    <rPh sb="8" eb="10">
      <t>ケイサン</t>
    </rPh>
    <rPh sb="10" eb="11">
      <t>ヒョウ</t>
    </rPh>
    <phoneticPr fontId="3"/>
  </si>
  <si>
    <t>懇親会
忘年会・新年会
懇親旅行
季節の行事
など</t>
    <rPh sb="0" eb="2">
      <t>コンシン</t>
    </rPh>
    <rPh sb="2" eb="3">
      <t>カイ</t>
    </rPh>
    <rPh sb="4" eb="7">
      <t>ボウネンカイ</t>
    </rPh>
    <rPh sb="8" eb="11">
      <t>シンネンカイ</t>
    </rPh>
    <rPh sb="12" eb="14">
      <t>コンシン</t>
    </rPh>
    <rPh sb="14" eb="16">
      <t>リョコウ</t>
    </rPh>
    <rPh sb="17" eb="19">
      <t>キセツ</t>
    </rPh>
    <rPh sb="20" eb="22">
      <t>ギョウジ</t>
    </rPh>
    <phoneticPr fontId="3"/>
  </si>
  <si>
    <t>需用費
及び
備品費</t>
    <rPh sb="0" eb="3">
      <t>ジュヨウヒ</t>
    </rPh>
    <rPh sb="4" eb="5">
      <t>オヨ</t>
    </rPh>
    <rPh sb="7" eb="10">
      <t>ビヒンヒ</t>
    </rPh>
    <phoneticPr fontId="3"/>
  </si>
  <si>
    <t>支出合計</t>
    <phoneticPr fontId="3"/>
  </si>
  <si>
    <t>監事</t>
    <rPh sb="0" eb="2">
      <t>カンジ</t>
    </rPh>
    <phoneticPr fontId="3"/>
  </si>
  <si>
    <t>※署名または記名押印</t>
    <phoneticPr fontId="3"/>
  </si>
  <si>
    <t>一律10,000円</t>
    <phoneticPr fontId="3"/>
  </si>
  <si>
    <t>自治会からの補助金</t>
    <phoneticPr fontId="3"/>
  </si>
  <si>
    <t>市補助金対象</t>
    <phoneticPr fontId="3"/>
  </si>
  <si>
    <t>補助金対象外</t>
    <phoneticPr fontId="3"/>
  </si>
  <si>
    <t>A</t>
    <phoneticPr fontId="3"/>
  </si>
  <si>
    <t>B</t>
    <phoneticPr fontId="3"/>
  </si>
  <si>
    <t>事務局</t>
    <rPh sb="0" eb="3">
      <t>ジムキョク</t>
    </rPh>
    <phoneticPr fontId="3"/>
  </si>
  <si>
    <t xml:space="preserve"> その他 </t>
    <rPh sb="3" eb="4">
      <t>タ</t>
    </rPh>
    <phoneticPr fontId="3"/>
  </si>
  <si>
    <t>B懇親会</t>
    <rPh sb="1" eb="3">
      <t>コンシン</t>
    </rPh>
    <rPh sb="3" eb="4">
      <t>カイ</t>
    </rPh>
    <phoneticPr fontId="3"/>
  </si>
  <si>
    <t>B懇親旅行</t>
    <rPh sb="1" eb="3">
      <t>コンシン</t>
    </rPh>
    <rPh sb="3" eb="5">
      <t>リョコウ</t>
    </rPh>
    <phoneticPr fontId="3"/>
  </si>
  <si>
    <t>B季節の行事</t>
    <rPh sb="1" eb="3">
      <t>キセツ</t>
    </rPh>
    <rPh sb="4" eb="6">
      <t>ギョウジ</t>
    </rPh>
    <phoneticPr fontId="3"/>
  </si>
  <si>
    <t>クラブ主催</t>
    <rPh sb="3" eb="5">
      <t>シュサイ</t>
    </rPh>
    <phoneticPr fontId="3"/>
  </si>
  <si>
    <t>B新年交歓会</t>
    <rPh sb="1" eb="3">
      <t>シンネン</t>
    </rPh>
    <rPh sb="3" eb="5">
      <t>コウカン</t>
    </rPh>
    <rPh sb="5" eb="6">
      <t>カイ</t>
    </rPh>
    <phoneticPr fontId="3"/>
  </si>
  <si>
    <t>B他団体事業</t>
    <rPh sb="1" eb="2">
      <t>タ</t>
    </rPh>
    <rPh sb="2" eb="4">
      <t>ダンタイ</t>
    </rPh>
    <rPh sb="4" eb="6">
      <t>ジギョウ</t>
    </rPh>
    <phoneticPr fontId="3"/>
  </si>
  <si>
    <t>支出対象</t>
    <phoneticPr fontId="3"/>
  </si>
  <si>
    <t>１印刷代</t>
    <rPh sb="1" eb="3">
      <t>インサツ</t>
    </rPh>
    <rPh sb="3" eb="4">
      <t>ダイ</t>
    </rPh>
    <phoneticPr fontId="3"/>
  </si>
  <si>
    <t>１事務用品費</t>
    <rPh sb="1" eb="3">
      <t>ジム</t>
    </rPh>
    <rPh sb="3" eb="5">
      <t>ヨウヒン</t>
    </rPh>
    <rPh sb="5" eb="6">
      <t>ヒ</t>
    </rPh>
    <phoneticPr fontId="3"/>
  </si>
  <si>
    <t>１会計簿</t>
    <rPh sb="1" eb="3">
      <t>カイケイ</t>
    </rPh>
    <rPh sb="3" eb="4">
      <t>ボ</t>
    </rPh>
    <phoneticPr fontId="3"/>
  </si>
  <si>
    <t>１その他</t>
    <rPh sb="3" eb="4">
      <t>タ</t>
    </rPh>
    <phoneticPr fontId="3"/>
  </si>
  <si>
    <t>２会場使用料</t>
    <rPh sb="1" eb="3">
      <t>カイジョウ</t>
    </rPh>
    <rPh sb="3" eb="6">
      <t>シヨウリョウ</t>
    </rPh>
    <phoneticPr fontId="3"/>
  </si>
  <si>
    <t>２資料作成費</t>
    <rPh sb="1" eb="3">
      <t>シリョウ</t>
    </rPh>
    <rPh sb="3" eb="5">
      <t>サクセイ</t>
    </rPh>
    <rPh sb="5" eb="6">
      <t>ヒ</t>
    </rPh>
    <phoneticPr fontId="3"/>
  </si>
  <si>
    <t>２食糧費</t>
    <rPh sb="1" eb="4">
      <t>ショクリョウヒ</t>
    </rPh>
    <phoneticPr fontId="3"/>
  </si>
  <si>
    <t>２交通費</t>
    <rPh sb="1" eb="3">
      <t>コウツウ</t>
    </rPh>
    <rPh sb="3" eb="4">
      <t>ヒ</t>
    </rPh>
    <phoneticPr fontId="3"/>
  </si>
  <si>
    <t>２その他</t>
    <rPh sb="3" eb="4">
      <t>タ</t>
    </rPh>
    <phoneticPr fontId="3"/>
  </si>
  <si>
    <t>３高ク連会費</t>
    <rPh sb="1" eb="2">
      <t>コウ</t>
    </rPh>
    <rPh sb="3" eb="4">
      <t>レン</t>
    </rPh>
    <rPh sb="4" eb="6">
      <t>カイヒ</t>
    </rPh>
    <phoneticPr fontId="3"/>
  </si>
  <si>
    <t>３地区連会費</t>
    <rPh sb="1" eb="3">
      <t>チク</t>
    </rPh>
    <rPh sb="3" eb="4">
      <t>レン</t>
    </rPh>
    <rPh sb="4" eb="6">
      <t>カイヒ</t>
    </rPh>
    <phoneticPr fontId="3"/>
  </si>
  <si>
    <t>３その他</t>
    <rPh sb="3" eb="4">
      <t>タ</t>
    </rPh>
    <phoneticPr fontId="3"/>
  </si>
  <si>
    <t>４香典</t>
    <rPh sb="1" eb="3">
      <t>コウデン</t>
    </rPh>
    <phoneticPr fontId="3"/>
  </si>
  <si>
    <t>４祝い金</t>
    <rPh sb="1" eb="2">
      <t>イワ</t>
    </rPh>
    <rPh sb="3" eb="4">
      <t>キン</t>
    </rPh>
    <phoneticPr fontId="3"/>
  </si>
  <si>
    <t>４その他</t>
    <rPh sb="3" eb="4">
      <t>タ</t>
    </rPh>
    <phoneticPr fontId="3"/>
  </si>
  <si>
    <t>５役員手当</t>
    <rPh sb="1" eb="3">
      <t>ヤクイン</t>
    </rPh>
    <rPh sb="3" eb="5">
      <t>テアテ</t>
    </rPh>
    <phoneticPr fontId="3"/>
  </si>
  <si>
    <t>５年間活動保険料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</si>
  <si>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５その他</t>
    <rPh sb="3" eb="4">
      <t>タ</t>
    </rPh>
    <phoneticPr fontId="3"/>
  </si>
  <si>
    <t>６予備費</t>
    <rPh sb="1" eb="4">
      <t>ヨビヒ</t>
    </rPh>
    <phoneticPr fontId="3"/>
  </si>
  <si>
    <t>【事業費分類表】</t>
    <rPh sb="1" eb="4">
      <t>ジギョウヒ</t>
    </rPh>
    <rPh sb="4" eb="6">
      <t>ブンルイ</t>
    </rPh>
    <rPh sb="6" eb="7">
      <t>ヒョウ</t>
    </rPh>
    <phoneticPr fontId="3"/>
  </si>
  <si>
    <r>
      <t>③事業費　</t>
    </r>
    <r>
      <rPr>
        <sz val="11"/>
        <color theme="1"/>
        <rFont val="ＭＳ ゴシック"/>
        <family val="3"/>
        <charset val="128"/>
      </rPr>
      <t>［活動費］</t>
    </r>
    <rPh sb="1" eb="4">
      <t>ジギョウヒ</t>
    </rPh>
    <rPh sb="6" eb="8">
      <t>カツドウ</t>
    </rPh>
    <rPh sb="8" eb="9">
      <t>ヒ</t>
    </rPh>
    <phoneticPr fontId="62"/>
  </si>
  <si>
    <t>【1】友愛訪問</t>
    <phoneticPr fontId="62"/>
  </si>
  <si>
    <t>【2】清掃奉仕</t>
    <rPh sb="3" eb="5">
      <t>セイソウ</t>
    </rPh>
    <rPh sb="5" eb="7">
      <t>ホウシ</t>
    </rPh>
    <phoneticPr fontId="62"/>
  </si>
  <si>
    <t>【3】地域見守り</t>
    <phoneticPr fontId="62"/>
  </si>
  <si>
    <t>［研修費］</t>
    <rPh sb="1" eb="3">
      <t>ケンシュウ</t>
    </rPh>
    <rPh sb="3" eb="4">
      <t>ヒ</t>
    </rPh>
    <phoneticPr fontId="62"/>
  </si>
  <si>
    <t>主催</t>
    <rPh sb="0" eb="2">
      <t>シュサイ</t>
    </rPh>
    <phoneticPr fontId="3"/>
  </si>
  <si>
    <t>単位クラブ</t>
    <rPh sb="0" eb="2">
      <t>タンイ</t>
    </rPh>
    <phoneticPr fontId="62"/>
  </si>
  <si>
    <t>・高齢者訪問</t>
    <rPh sb="1" eb="4">
      <t>コウレイシャ</t>
    </rPh>
    <rPh sb="4" eb="6">
      <t>ホウモン</t>
    </rPh>
    <phoneticPr fontId="62"/>
  </si>
  <si>
    <t>・花壇手入れ</t>
    <rPh sb="1" eb="3">
      <t>カダン</t>
    </rPh>
    <rPh sb="3" eb="5">
      <t>テイ</t>
    </rPh>
    <phoneticPr fontId="62"/>
  </si>
  <si>
    <t>・登下校の見守り</t>
    <rPh sb="1" eb="4">
      <t>トウゲコウ</t>
    </rPh>
    <rPh sb="5" eb="7">
      <t>ミマモ</t>
    </rPh>
    <phoneticPr fontId="62"/>
  </si>
  <si>
    <t>・講座</t>
    <rPh sb="1" eb="3">
      <t>コウザ</t>
    </rPh>
    <phoneticPr fontId="62"/>
  </si>
  <si>
    <t>・福祉バス日帰り研修</t>
    <rPh sb="1" eb="3">
      <t>フクシ</t>
    </rPh>
    <rPh sb="5" eb="7">
      <t>ヒガエ</t>
    </rPh>
    <rPh sb="8" eb="10">
      <t>ケンシュウ</t>
    </rPh>
    <phoneticPr fontId="62"/>
  </si>
  <si>
    <t>・運動系の</t>
    <rPh sb="1" eb="3">
      <t>ウンドウ</t>
    </rPh>
    <rPh sb="3" eb="4">
      <t>ケイ</t>
    </rPh>
    <phoneticPr fontId="62"/>
  </si>
  <si>
    <t>単位クラブ主催</t>
    <rPh sb="0" eb="2">
      <t>タンイ</t>
    </rPh>
    <rPh sb="5" eb="7">
      <t>シュサイ</t>
    </rPh>
    <phoneticPr fontId="62"/>
  </si>
  <si>
    <t>・世代交流</t>
    <rPh sb="1" eb="3">
      <t>セダイ</t>
    </rPh>
    <rPh sb="3" eb="5">
      <t>コウリュウ</t>
    </rPh>
    <phoneticPr fontId="62"/>
  </si>
  <si>
    <t>・神社の清掃</t>
    <rPh sb="1" eb="3">
      <t>ジンジャ</t>
    </rPh>
    <rPh sb="4" eb="6">
      <t>セイソウ</t>
    </rPh>
    <phoneticPr fontId="62"/>
  </si>
  <si>
    <t>・防犯パトロール</t>
    <rPh sb="1" eb="3">
      <t>ボウハン</t>
    </rPh>
    <phoneticPr fontId="62"/>
  </si>
  <si>
    <t>・講演会</t>
    <rPh sb="1" eb="4">
      <t>コウエンカイ</t>
    </rPh>
    <phoneticPr fontId="62"/>
  </si>
  <si>
    <t>（福祉バス抽選会含む）</t>
    <rPh sb="1" eb="3">
      <t>フクシ</t>
    </rPh>
    <rPh sb="5" eb="8">
      <t>チュウセンカイ</t>
    </rPh>
    <rPh sb="8" eb="9">
      <t>フク</t>
    </rPh>
    <phoneticPr fontId="62"/>
  </si>
  <si>
    <t>　サークル活動</t>
    <rPh sb="5" eb="7">
      <t>カツドウ</t>
    </rPh>
    <phoneticPr fontId="62"/>
  </si>
  <si>
    <t>・懇親会</t>
    <rPh sb="1" eb="3">
      <t>コンシン</t>
    </rPh>
    <rPh sb="3" eb="4">
      <t>カイ</t>
    </rPh>
    <phoneticPr fontId="62"/>
  </si>
  <si>
    <t>・施設慰問</t>
    <rPh sb="1" eb="3">
      <t>シセツ</t>
    </rPh>
    <rPh sb="3" eb="5">
      <t>イモン</t>
    </rPh>
    <phoneticPr fontId="62"/>
  </si>
  <si>
    <t>・墓地の清掃</t>
    <rPh sb="1" eb="3">
      <t>ボチ</t>
    </rPh>
    <rPh sb="4" eb="6">
      <t>セイソウ</t>
    </rPh>
    <phoneticPr fontId="62"/>
  </si>
  <si>
    <t>・文化系の</t>
    <rPh sb="1" eb="4">
      <t>ブンカケイ</t>
    </rPh>
    <phoneticPr fontId="62"/>
  </si>
  <si>
    <t>・研修旅行　</t>
    <rPh sb="1" eb="3">
      <t>ケンシュウ</t>
    </rPh>
    <rPh sb="3" eb="5">
      <t>リョコウ</t>
    </rPh>
    <phoneticPr fontId="62"/>
  </si>
  <si>
    <t>・いきいき体操</t>
    <rPh sb="5" eb="7">
      <t>タイソウ</t>
    </rPh>
    <phoneticPr fontId="62"/>
  </si>
  <si>
    <t>・忘年会</t>
    <rPh sb="1" eb="4">
      <t>ボウネンカイ</t>
    </rPh>
    <phoneticPr fontId="62"/>
  </si>
  <si>
    <t>・茶話会</t>
    <rPh sb="1" eb="4">
      <t>サワカイ</t>
    </rPh>
    <phoneticPr fontId="62"/>
  </si>
  <si>
    <t>・公園の清掃</t>
    <rPh sb="1" eb="3">
      <t>コウエン</t>
    </rPh>
    <rPh sb="4" eb="6">
      <t>セイソウ</t>
    </rPh>
    <phoneticPr fontId="62"/>
  </si>
  <si>
    <t>※施設見学を含む</t>
    <rPh sb="1" eb="3">
      <t>シセツ</t>
    </rPh>
    <rPh sb="3" eb="5">
      <t>ケンガク</t>
    </rPh>
    <rPh sb="6" eb="7">
      <t>フク</t>
    </rPh>
    <phoneticPr fontId="62"/>
  </si>
  <si>
    <t>・シルバー</t>
    <phoneticPr fontId="62"/>
  </si>
  <si>
    <t>・新年会</t>
    <rPh sb="1" eb="4">
      <t>シンネンカイ</t>
    </rPh>
    <phoneticPr fontId="62"/>
  </si>
  <si>
    <t>・サロン</t>
    <phoneticPr fontId="62"/>
  </si>
  <si>
    <t>・通学路の清掃</t>
    <rPh sb="1" eb="4">
      <t>ツウガクロ</t>
    </rPh>
    <rPh sb="5" eb="7">
      <t>セイソウ</t>
    </rPh>
    <phoneticPr fontId="62"/>
  </si>
  <si>
    <t>・愛好会</t>
    <rPh sb="1" eb="4">
      <t>アイコウカイ</t>
    </rPh>
    <phoneticPr fontId="62"/>
  </si>
  <si>
    <t>　リハビリ体操</t>
    <rPh sb="5" eb="7">
      <t>タイソウ</t>
    </rPh>
    <phoneticPr fontId="62"/>
  </si>
  <si>
    <t>・誕生会</t>
    <rPh sb="1" eb="4">
      <t>タンジョウカイ</t>
    </rPh>
    <phoneticPr fontId="62"/>
  </si>
  <si>
    <t>・文化系教室</t>
    <rPh sb="1" eb="4">
      <t>ブンカケイ</t>
    </rPh>
    <rPh sb="4" eb="6">
      <t>キョウシツ</t>
    </rPh>
    <phoneticPr fontId="62"/>
  </si>
  <si>
    <t>・スポーツ大会</t>
    <rPh sb="5" eb="7">
      <t>タイカイ</t>
    </rPh>
    <phoneticPr fontId="62"/>
  </si>
  <si>
    <t>・懇親旅行</t>
    <rPh sb="1" eb="3">
      <t>コンシン</t>
    </rPh>
    <rPh sb="3" eb="5">
      <t>リョコウ</t>
    </rPh>
    <phoneticPr fontId="62"/>
  </si>
  <si>
    <t>・季節の行事（七夕・芋煮会など）</t>
    <rPh sb="1" eb="3">
      <t>キセツ</t>
    </rPh>
    <rPh sb="4" eb="6">
      <t>ギョウジ</t>
    </rPh>
    <phoneticPr fontId="62"/>
  </si>
  <si>
    <t>地区連</t>
    <rPh sb="0" eb="2">
      <t>チク</t>
    </rPh>
    <rPh sb="2" eb="3">
      <t>レン</t>
    </rPh>
    <phoneticPr fontId="62"/>
  </si>
  <si>
    <t>・地区連文化祭</t>
    <rPh sb="1" eb="3">
      <t>チク</t>
    </rPh>
    <rPh sb="3" eb="4">
      <t>レン</t>
    </rPh>
    <rPh sb="4" eb="7">
      <t>ブンカサイ</t>
    </rPh>
    <phoneticPr fontId="62"/>
  </si>
  <si>
    <t>・地区連</t>
    <rPh sb="1" eb="3">
      <t>チク</t>
    </rPh>
    <rPh sb="3" eb="4">
      <t>レン</t>
    </rPh>
    <phoneticPr fontId="62"/>
  </si>
  <si>
    <t>中学区地区連主催</t>
    <rPh sb="0" eb="1">
      <t>チュウ</t>
    </rPh>
    <rPh sb="1" eb="3">
      <t>ガック</t>
    </rPh>
    <rPh sb="3" eb="5">
      <t>チク</t>
    </rPh>
    <rPh sb="5" eb="6">
      <t>レン</t>
    </rPh>
    <rPh sb="6" eb="8">
      <t>シュサイ</t>
    </rPh>
    <phoneticPr fontId="62"/>
  </si>
  <si>
    <t>・地区連芸能発表</t>
    <rPh sb="1" eb="3">
      <t>チク</t>
    </rPh>
    <rPh sb="3" eb="4">
      <t>レン</t>
    </rPh>
    <rPh sb="4" eb="6">
      <t>ゲイノウ</t>
    </rPh>
    <rPh sb="6" eb="8">
      <t>ハッピョウ</t>
    </rPh>
    <phoneticPr fontId="62"/>
  </si>
  <si>
    <t>・役員研修</t>
    <rPh sb="1" eb="3">
      <t>ヤクイン</t>
    </rPh>
    <rPh sb="3" eb="5">
      <t>ケンシュウ</t>
    </rPh>
    <phoneticPr fontId="62"/>
  </si>
  <si>
    <t>　スポーツ大会</t>
    <rPh sb="5" eb="7">
      <t>タイカイ</t>
    </rPh>
    <phoneticPr fontId="62"/>
  </si>
  <si>
    <t>新年会、忘年会、懇親会</t>
    <rPh sb="4" eb="7">
      <t>ボウネンカイ</t>
    </rPh>
    <rPh sb="8" eb="10">
      <t>コンシン</t>
    </rPh>
    <rPh sb="10" eb="11">
      <t>カイ</t>
    </rPh>
    <phoneticPr fontId="62"/>
  </si>
  <si>
    <t>懇親旅行、季節の行事</t>
    <rPh sb="0" eb="2">
      <t>コンシン</t>
    </rPh>
    <rPh sb="2" eb="4">
      <t>リョコウ</t>
    </rPh>
    <rPh sb="5" eb="7">
      <t>キセツ</t>
    </rPh>
    <rPh sb="8" eb="10">
      <t>ギョウジ</t>
    </rPh>
    <phoneticPr fontId="62"/>
  </si>
  <si>
    <t>高ク連</t>
    <rPh sb="0" eb="1">
      <t>コウ</t>
    </rPh>
    <rPh sb="2" eb="3">
      <t>レン</t>
    </rPh>
    <phoneticPr fontId="62"/>
  </si>
  <si>
    <t>・高齢者大学</t>
    <rPh sb="1" eb="4">
      <t>コウレイシャ</t>
    </rPh>
    <rPh sb="4" eb="6">
      <t>ダイガク</t>
    </rPh>
    <phoneticPr fontId="62"/>
  </si>
  <si>
    <t>・１泊役員研修</t>
    <rPh sb="2" eb="3">
      <t>ハク</t>
    </rPh>
    <rPh sb="3" eb="5">
      <t>ヤクイン</t>
    </rPh>
    <rPh sb="5" eb="7">
      <t>ケンシュウ</t>
    </rPh>
    <phoneticPr fontId="62"/>
  </si>
  <si>
    <t>・会長杯</t>
    <rPh sb="1" eb="3">
      <t>カイチョウ</t>
    </rPh>
    <rPh sb="3" eb="4">
      <t>ハイ</t>
    </rPh>
    <phoneticPr fontId="62"/>
  </si>
  <si>
    <t>高ク連主催</t>
    <rPh sb="0" eb="1">
      <t>コウ</t>
    </rPh>
    <rPh sb="2" eb="3">
      <t>レン</t>
    </rPh>
    <rPh sb="3" eb="5">
      <t>シュサイ</t>
    </rPh>
    <phoneticPr fontId="62"/>
  </si>
  <si>
    <t>・社会奉仕の日</t>
    <rPh sb="1" eb="3">
      <t>シャカイ</t>
    </rPh>
    <rPh sb="3" eb="5">
      <t>ホウシ</t>
    </rPh>
    <rPh sb="6" eb="7">
      <t>ヒ</t>
    </rPh>
    <phoneticPr fontId="62"/>
  </si>
  <si>
    <t>・交通安全研修会</t>
    <rPh sb="1" eb="3">
      <t>コウツウ</t>
    </rPh>
    <rPh sb="3" eb="5">
      <t>アンゼン</t>
    </rPh>
    <rPh sb="5" eb="8">
      <t>ケンシュウカイ</t>
    </rPh>
    <phoneticPr fontId="62"/>
  </si>
  <si>
    <t>・市長杯</t>
    <rPh sb="1" eb="2">
      <t>シ</t>
    </rPh>
    <rPh sb="2" eb="3">
      <t>チョウ</t>
    </rPh>
    <rPh sb="3" eb="4">
      <t>ハイ</t>
    </rPh>
    <phoneticPr fontId="62"/>
  </si>
  <si>
    <t>・新年交歓会</t>
    <rPh sb="1" eb="3">
      <t>シンネン</t>
    </rPh>
    <rPh sb="3" eb="5">
      <t>コウカン</t>
    </rPh>
    <rPh sb="5" eb="6">
      <t>カイ</t>
    </rPh>
    <phoneticPr fontId="62"/>
  </si>
  <si>
    <t>・女性部研修</t>
    <rPh sb="1" eb="3">
      <t>ジョセイ</t>
    </rPh>
    <rPh sb="3" eb="4">
      <t>ブ</t>
    </rPh>
    <rPh sb="4" eb="6">
      <t>ケンシュウ</t>
    </rPh>
    <phoneticPr fontId="62"/>
  </si>
  <si>
    <t>⇒</t>
    <phoneticPr fontId="3"/>
  </si>
  <si>
    <t>他団体主催</t>
    <rPh sb="0" eb="1">
      <t>タ</t>
    </rPh>
    <rPh sb="1" eb="3">
      <t>ダンタイ</t>
    </rPh>
    <rPh sb="3" eb="5">
      <t>シュサイ</t>
    </rPh>
    <phoneticPr fontId="62"/>
  </si>
  <si>
    <t>・他団体研修参加</t>
    <rPh sb="1" eb="2">
      <t>タ</t>
    </rPh>
    <rPh sb="2" eb="4">
      <t>ダンタイ</t>
    </rPh>
    <rPh sb="4" eb="6">
      <t>ケンシュウ</t>
    </rPh>
    <rPh sb="6" eb="8">
      <t>サンカ</t>
    </rPh>
    <phoneticPr fontId="62"/>
  </si>
  <si>
    <t>・他団体サロン</t>
    <rPh sb="1" eb="2">
      <t>タ</t>
    </rPh>
    <rPh sb="2" eb="4">
      <t>ダンタイ</t>
    </rPh>
    <phoneticPr fontId="62"/>
  </si>
  <si>
    <t>※複数の事業を合算して、適応する項目に記載してください（県の補助が対象にならない項目があるため）</t>
    <rPh sb="1" eb="3">
      <t>フクスウ</t>
    </rPh>
    <rPh sb="4" eb="6">
      <t>ジギョウ</t>
    </rPh>
    <rPh sb="7" eb="9">
      <t>ガッサン</t>
    </rPh>
    <rPh sb="12" eb="14">
      <t>テキオウ</t>
    </rPh>
    <rPh sb="16" eb="18">
      <t>コウモク</t>
    </rPh>
    <rPh sb="19" eb="21">
      <t>キサイ</t>
    </rPh>
    <rPh sb="28" eb="29">
      <t>ケン</t>
    </rPh>
    <rPh sb="30" eb="32">
      <t>ホジョ</t>
    </rPh>
    <rPh sb="33" eb="35">
      <t>タイショウ</t>
    </rPh>
    <rPh sb="40" eb="42">
      <t>コウモク</t>
    </rPh>
    <phoneticPr fontId="62"/>
  </si>
  <si>
    <t>・他協会主催スポーツ大会</t>
    <rPh sb="1" eb="2">
      <t>タ</t>
    </rPh>
    <rPh sb="2" eb="4">
      <t>キョウカイ</t>
    </rPh>
    <rPh sb="4" eb="6">
      <t>シュサイ</t>
    </rPh>
    <phoneticPr fontId="62"/>
  </si>
  <si>
    <t>・コミセン祭り、三世代交流</t>
    <rPh sb="8" eb="9">
      <t>サン</t>
    </rPh>
    <rPh sb="9" eb="11">
      <t>セダイ</t>
    </rPh>
    <rPh sb="11" eb="13">
      <t>コウリュウ</t>
    </rPh>
    <phoneticPr fontId="62"/>
  </si>
  <si>
    <t>　例）清掃（￥200）・茶話会（￥100）・防犯パトロール（￥150）の告知にかかるコピー用紙代は
　　　A　社会奉仕の印刷代の項目に￥450と記載</t>
    <rPh sb="1" eb="2">
      <t>タト</t>
    </rPh>
    <rPh sb="3" eb="5">
      <t>セイソウ</t>
    </rPh>
    <rPh sb="12" eb="15">
      <t>サワカイ</t>
    </rPh>
    <rPh sb="22" eb="24">
      <t>ボウハン</t>
    </rPh>
    <rPh sb="36" eb="38">
      <t>コクチ</t>
    </rPh>
    <rPh sb="45" eb="47">
      <t>ヨウシ</t>
    </rPh>
    <rPh sb="47" eb="48">
      <t>ダイ</t>
    </rPh>
    <rPh sb="55" eb="57">
      <t>シャカイ</t>
    </rPh>
    <rPh sb="57" eb="59">
      <t>ホウシ</t>
    </rPh>
    <rPh sb="60" eb="62">
      <t>インサツ</t>
    </rPh>
    <rPh sb="62" eb="63">
      <t>ダイ</t>
    </rPh>
    <rPh sb="64" eb="66">
      <t>コウモク</t>
    </rPh>
    <rPh sb="72" eb="74">
      <t>キサイ</t>
    </rPh>
    <phoneticPr fontId="62"/>
  </si>
  <si>
    <t>・自治会レク大会</t>
    <rPh sb="1" eb="4">
      <t>ジチカイ</t>
    </rPh>
    <rPh sb="6" eb="8">
      <t>タイカイ</t>
    </rPh>
    <phoneticPr fontId="62"/>
  </si>
  <si>
    <t>・自治会敬老会</t>
    <rPh sb="1" eb="4">
      <t>ジチカイ</t>
    </rPh>
    <rPh sb="4" eb="7">
      <t>ケイロウカイ</t>
    </rPh>
    <phoneticPr fontId="62"/>
  </si>
  <si>
    <t>・ねんりんピック</t>
    <phoneticPr fontId="62"/>
  </si>
  <si>
    <t>・県老人クラブ大会</t>
  </si>
  <si>
    <t>事業費</t>
    <phoneticPr fontId="3"/>
  </si>
  <si>
    <t>謝金・謝礼</t>
    <rPh sb="0" eb="2">
      <t>シャキン</t>
    </rPh>
    <rPh sb="3" eb="5">
      <t>シャレイ</t>
    </rPh>
    <phoneticPr fontId="3"/>
  </si>
  <si>
    <t>高ク連主催</t>
    <phoneticPr fontId="3"/>
  </si>
  <si>
    <t>他団体主催</t>
    <phoneticPr fontId="3"/>
  </si>
  <si>
    <t xml:space="preserve"> 通帳払戻</t>
    <rPh sb="1" eb="3">
      <t>ツウチョウ</t>
    </rPh>
    <rPh sb="3" eb="5">
      <t>ハライモドシ</t>
    </rPh>
    <phoneticPr fontId="3"/>
  </si>
  <si>
    <t xml:space="preserve"> その他</t>
    <rPh sb="3" eb="4">
      <t>タ</t>
    </rPh>
    <phoneticPr fontId="3"/>
  </si>
  <si>
    <t xml:space="preserve">通帳預入 </t>
    <rPh sb="0" eb="2">
      <t>ツウチョウ</t>
    </rPh>
    <rPh sb="2" eb="4">
      <t>アズケイレ</t>
    </rPh>
    <phoneticPr fontId="3"/>
  </si>
  <si>
    <t xml:space="preserve">通帳残高 </t>
    <rPh sb="0" eb="2">
      <t>ツウチョウ</t>
    </rPh>
    <rPh sb="2" eb="4">
      <t>ザンダカ</t>
    </rPh>
    <phoneticPr fontId="3"/>
  </si>
  <si>
    <t>高齢者クラブ収入支出</t>
    <rPh sb="0" eb="2">
      <t>コウレイ</t>
    </rPh>
    <rPh sb="2" eb="3">
      <t>シャ</t>
    </rPh>
    <rPh sb="6" eb="8">
      <t>シュウニュウ</t>
    </rPh>
    <rPh sb="8" eb="10">
      <t>シシュツ</t>
    </rPh>
    <phoneticPr fontId="3"/>
  </si>
  <si>
    <t>事　業　費　A（補助金対象）</t>
    <rPh sb="0" eb="1">
      <t>コト</t>
    </rPh>
    <rPh sb="2" eb="3">
      <t>ゴウ</t>
    </rPh>
    <rPh sb="4" eb="5">
      <t>ヒ</t>
    </rPh>
    <rPh sb="8" eb="11">
      <t>ホジョキン</t>
    </rPh>
    <rPh sb="11" eb="13">
      <t>タイショウ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</si>
  <si>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</si>
  <si>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</si>
  <si>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事務費</t>
    <phoneticPr fontId="3"/>
  </si>
  <si>
    <t>（運営に必要な経費）</t>
    <rPh sb="1" eb="3">
      <t>ウンエイ</t>
    </rPh>
    <rPh sb="4" eb="6">
      <t>ヒツヨウ</t>
    </rPh>
    <rPh sb="7" eb="9">
      <t>ケイヒ</t>
    </rPh>
    <phoneticPr fontId="3"/>
  </si>
  <si>
    <t>（予算外の支出等）</t>
    <rPh sb="1" eb="3">
      <t>ヨサン</t>
    </rPh>
    <rPh sb="3" eb="4">
      <t>ガイ</t>
    </rPh>
    <rPh sb="5" eb="7">
      <t>シシュツ</t>
    </rPh>
    <rPh sb="7" eb="8">
      <t>トウ</t>
    </rPh>
    <phoneticPr fontId="3"/>
  </si>
  <si>
    <t>対象外事業費</t>
    <rPh sb="0" eb="3">
      <t>タイショウガイ</t>
    </rPh>
    <rPh sb="3" eb="6">
      <t>ジギョウヒ</t>
    </rPh>
    <phoneticPr fontId="3"/>
  </si>
  <si>
    <t>保険料</t>
    <rPh sb="0" eb="2">
      <t>ホケン</t>
    </rPh>
    <rPh sb="2" eb="3">
      <t>リョウ</t>
    </rPh>
    <phoneticPr fontId="3"/>
  </si>
  <si>
    <t>部活助成金</t>
    <rPh sb="0" eb="2">
      <t>ブカツ</t>
    </rPh>
    <rPh sb="2" eb="5">
      <t>ジョセイキン</t>
    </rPh>
    <phoneticPr fontId="3"/>
  </si>
  <si>
    <t>需用費
及び
備品費</t>
    <rPh sb="0" eb="3">
      <t>ジュヨウヒ</t>
    </rPh>
    <rPh sb="4" eb="5">
      <t>オヨ</t>
    </rPh>
    <rPh sb="7" eb="9">
      <t>ビヒン</t>
    </rPh>
    <rPh sb="9" eb="10">
      <t>ヒ</t>
    </rPh>
    <phoneticPr fontId="3"/>
  </si>
  <si>
    <t>B忘年会
 新年会</t>
    <rPh sb="1" eb="4">
      <t>ボウネンカイ</t>
    </rPh>
    <rPh sb="6" eb="9">
      <t>シンネンカイ</t>
    </rPh>
    <phoneticPr fontId="3"/>
  </si>
  <si>
    <t>参加賞</t>
    <phoneticPr fontId="3"/>
  </si>
  <si>
    <t>燃料費：灯油やガソリン代等の購入費
会場へ移動時、乗り物を出してくれたガソリン代等</t>
    <phoneticPr fontId="3"/>
  </si>
  <si>
    <t>器具備品等の修繕・修理</t>
    <phoneticPr fontId="3"/>
  </si>
  <si>
    <t>食糧費：菓子・弁当・米・調味料等食事用の購入費
　※事務局分の飲料・弁当代は県補助金の対象となるので分けて記載</t>
    <phoneticPr fontId="3"/>
  </si>
  <si>
    <t>電話代，ハガキ代，切手代等の通信費。小荷物等の輸送費</t>
    <phoneticPr fontId="3"/>
  </si>
  <si>
    <t>自治会館使用料・施設利用料・暖房費等
単位クラブ・地区連でのスポーツ大会・交流大会等での会場代等</t>
    <phoneticPr fontId="3"/>
  </si>
  <si>
    <t>クラブ内に設置されている部活・サークル等への助成</t>
    <rPh sb="3" eb="4">
      <t>ナイ</t>
    </rPh>
    <rPh sb="5" eb="7">
      <t>セッチ</t>
    </rPh>
    <rPh sb="12" eb="14">
      <t>ブカツ</t>
    </rPh>
    <rPh sb="22" eb="24">
      <t>ジョセイ</t>
    </rPh>
    <phoneticPr fontId="3"/>
  </si>
  <si>
    <t>上記に該当しない経費がある場合ここに記入</t>
    <phoneticPr fontId="3"/>
  </si>
  <si>
    <t>①事務費　</t>
    <rPh sb="1" eb="4">
      <t>ジムヒ</t>
    </rPh>
    <phoneticPr fontId="3"/>
  </si>
  <si>
    <t>②会議費　</t>
    <rPh sb="1" eb="4">
      <t>カイギヒ</t>
    </rPh>
    <phoneticPr fontId="3"/>
  </si>
  <si>
    <t>③負担金　</t>
    <rPh sb="1" eb="4">
      <t>フタンキン</t>
    </rPh>
    <phoneticPr fontId="3"/>
  </si>
  <si>
    <t>④慶弔費　</t>
    <rPh sb="1" eb="3">
      <t>ケイチョウ</t>
    </rPh>
    <rPh sb="3" eb="4">
      <t>ヒ</t>
    </rPh>
    <phoneticPr fontId="3"/>
  </si>
  <si>
    <t>⑤雑費　</t>
    <phoneticPr fontId="3"/>
  </si>
  <si>
    <t>⑥予備費　</t>
    <rPh sb="1" eb="4">
      <t>ヨビヒ</t>
    </rPh>
    <phoneticPr fontId="3"/>
  </si>
  <si>
    <t>スポーツ大会・交流会等でのメダル・入賞賞品等の経費</t>
    <phoneticPr fontId="3"/>
  </si>
  <si>
    <t>講演会・発表会等に講師を依頼した際の謝礼等</t>
    <phoneticPr fontId="3"/>
  </si>
  <si>
    <t>必要な用品の購入又は、活動に必要な備品購入等の経費
・消耗品：鉛筆，ノート，雑巾等消耗品とみなされるものの購入費
・囲碁・将棋・座布団等備品になるものの購入費。
・グラウンド・ゴルフ、輪投げ等の用具購入費。</t>
    <rPh sb="92" eb="94">
      <t>ワナ</t>
    </rPh>
    <rPh sb="95" eb="96">
      <t>トウ</t>
    </rPh>
    <rPh sb="97" eb="99">
      <t>ヨウグ</t>
    </rPh>
    <rPh sb="99" eb="101">
      <t>コウニュウ</t>
    </rPh>
    <rPh sb="101" eb="102">
      <t>ヒ</t>
    </rPh>
    <phoneticPr fontId="3"/>
  </si>
  <si>
    <t>事業の参加者へ、参加賞等の購入</t>
    <rPh sb="0" eb="2">
      <t>ジギョウ</t>
    </rPh>
    <rPh sb="3" eb="6">
      <t>サンカシャ</t>
    </rPh>
    <rPh sb="8" eb="10">
      <t>サンカ</t>
    </rPh>
    <rPh sb="10" eb="11">
      <t>ショウ</t>
    </rPh>
    <rPh sb="11" eb="12">
      <t>トウ</t>
    </rPh>
    <rPh sb="13" eb="15">
      <t>コウニュウ</t>
    </rPh>
    <phoneticPr fontId="3"/>
  </si>
  <si>
    <t>会員からの会費</t>
    <rPh sb="0" eb="2">
      <t>カイイン</t>
    </rPh>
    <rPh sb="5" eb="7">
      <t>カイヒ</t>
    </rPh>
    <phoneticPr fontId="3"/>
  </si>
  <si>
    <t>52,000円(一律）+（[会員数]×420円(一律））</t>
    <rPh sb="6" eb="7">
      <t>エン</t>
    </rPh>
    <rPh sb="8" eb="10">
      <t>イチリツ</t>
    </rPh>
    <rPh sb="14" eb="17">
      <t>カイインスウ</t>
    </rPh>
    <rPh sb="22" eb="23">
      <t>エン</t>
    </rPh>
    <rPh sb="24" eb="26">
      <t>イチリツ</t>
    </rPh>
    <phoneticPr fontId="3"/>
  </si>
  <si>
    <t>一律10,000円</t>
    <rPh sb="0" eb="2">
      <t>イチリツ</t>
    </rPh>
    <rPh sb="8" eb="9">
      <t>エン</t>
    </rPh>
    <phoneticPr fontId="3"/>
  </si>
  <si>
    <t>自治会からの補助金額</t>
    <rPh sb="0" eb="3">
      <t>ジチカイ</t>
    </rPh>
    <rPh sb="6" eb="9">
      <t>ホジョキン</t>
    </rPh>
    <rPh sb="9" eb="10">
      <t>ガク</t>
    </rPh>
    <phoneticPr fontId="3"/>
  </si>
  <si>
    <t>事業等の参加者からの負担金等</t>
    <rPh sb="0" eb="2">
      <t>ジギョウ</t>
    </rPh>
    <rPh sb="2" eb="3">
      <t>トウ</t>
    </rPh>
    <rPh sb="4" eb="7">
      <t>サンカシャ</t>
    </rPh>
    <rPh sb="10" eb="13">
      <t>フタンキン</t>
    </rPh>
    <rPh sb="13" eb="14">
      <t>トウ</t>
    </rPh>
    <phoneticPr fontId="3"/>
  </si>
  <si>
    <t>寄付金額</t>
    <rPh sb="0" eb="3">
      <t>キフキン</t>
    </rPh>
    <rPh sb="3" eb="4">
      <t>ガク</t>
    </rPh>
    <phoneticPr fontId="3"/>
  </si>
  <si>
    <t>通帳払出額</t>
    <rPh sb="0" eb="2">
      <t>ツウチョウ</t>
    </rPh>
    <rPh sb="2" eb="4">
      <t>ハライダシ</t>
    </rPh>
    <rPh sb="4" eb="5">
      <t>ガク</t>
    </rPh>
    <phoneticPr fontId="3"/>
  </si>
  <si>
    <t>通帳(口座）へ預け入れた額/収入を口座に入金等</t>
    <rPh sb="0" eb="2">
      <t>ツウチョウ</t>
    </rPh>
    <rPh sb="3" eb="5">
      <t>コウザ</t>
    </rPh>
    <rPh sb="7" eb="8">
      <t>アズ</t>
    </rPh>
    <rPh sb="9" eb="10">
      <t>イ</t>
    </rPh>
    <rPh sb="12" eb="13">
      <t>ガク</t>
    </rPh>
    <rPh sb="14" eb="16">
      <t>シュウニュウ</t>
    </rPh>
    <rPh sb="17" eb="19">
      <t>コウザ</t>
    </rPh>
    <rPh sb="20" eb="22">
      <t>ニュウキン</t>
    </rPh>
    <rPh sb="22" eb="23">
      <t>ナド</t>
    </rPh>
    <phoneticPr fontId="3"/>
  </si>
  <si>
    <t>地区連主催</t>
  </si>
  <si>
    <t>補助金対象外事業</t>
    <rPh sb="0" eb="3">
      <t>ホジョキン</t>
    </rPh>
    <rPh sb="3" eb="5">
      <t>タイショウ</t>
    </rPh>
    <rPh sb="5" eb="6">
      <t>ガイ</t>
    </rPh>
    <rPh sb="6" eb="8">
      <t>ジギョウ</t>
    </rPh>
    <phoneticPr fontId="3"/>
  </si>
  <si>
    <t>事業費B</t>
    <rPh sb="0" eb="1">
      <t>コト</t>
    </rPh>
    <rPh sb="1" eb="2">
      <t>ゴウ</t>
    </rPh>
    <rPh sb="2" eb="3">
      <t>ヒ</t>
    </rPh>
    <phoneticPr fontId="3"/>
  </si>
  <si>
    <t>（高ク連
  地区連会費等）</t>
    <rPh sb="1" eb="2">
      <t>コウ</t>
    </rPh>
    <rPh sb="3" eb="4">
      <t>レン</t>
    </rPh>
    <rPh sb="7" eb="9">
      <t>チク</t>
    </rPh>
    <rPh sb="9" eb="10">
      <t>レン</t>
    </rPh>
    <rPh sb="10" eb="12">
      <t>カイヒ</t>
    </rPh>
    <rPh sb="12" eb="13">
      <t>トウ</t>
    </rPh>
    <phoneticPr fontId="3"/>
  </si>
  <si>
    <t>（総会・理事会等の
    開催に係る経費）</t>
    <rPh sb="1" eb="3">
      <t>ソウカイ</t>
    </rPh>
    <rPh sb="4" eb="7">
      <t>リジカイ</t>
    </rPh>
    <rPh sb="7" eb="8">
      <t>トウ</t>
    </rPh>
    <rPh sb="14" eb="16">
      <t>カイサイ</t>
    </rPh>
    <rPh sb="17" eb="18">
      <t>カカワ</t>
    </rPh>
    <rPh sb="19" eb="21">
      <t>ケイヒ</t>
    </rPh>
    <phoneticPr fontId="3"/>
  </si>
  <si>
    <t>(役員手当・
年間活動保険料等）</t>
    <rPh sb="1" eb="3">
      <t>ヤクイン</t>
    </rPh>
    <rPh sb="3" eb="5">
      <t>テアテ</t>
    </rPh>
    <rPh sb="7" eb="9">
      <t>ネンカン</t>
    </rPh>
    <rPh sb="9" eb="11">
      <t>カツドウ</t>
    </rPh>
    <rPh sb="11" eb="13">
      <t>ホケン</t>
    </rPh>
    <rPh sb="13" eb="14">
      <t>リョウ</t>
    </rPh>
    <rPh sb="14" eb="15">
      <t>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</si>
  <si>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</si>
  <si>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通帳(口座）から現金を払い戻し</t>
    <rPh sb="0" eb="2">
      <t>ツウチョウ</t>
    </rPh>
    <rPh sb="3" eb="5">
      <t>コウザ</t>
    </rPh>
    <rPh sb="8" eb="10">
      <t>ゲンキン</t>
    </rPh>
    <rPh sb="11" eb="12">
      <t>ハラ</t>
    </rPh>
    <rPh sb="13" eb="14">
      <t>モド</t>
    </rPh>
    <phoneticPr fontId="3"/>
  </si>
  <si>
    <t>(冠婚葬祭
   記念品等）</t>
    <rPh sb="1" eb="3">
      <t>カンコン</t>
    </rPh>
    <rPh sb="3" eb="5">
      <t>ソウサイ</t>
    </rPh>
    <rPh sb="9" eb="12">
      <t>キネンヒン</t>
    </rPh>
    <rPh sb="12" eb="13">
      <t>トウ</t>
    </rPh>
    <phoneticPr fontId="3"/>
  </si>
  <si>
    <t>支出合計
①+②+③</t>
    <rPh sb="0" eb="2">
      <t>シシュツ</t>
    </rPh>
    <rPh sb="2" eb="4">
      <t>ゴウケイ</t>
    </rPh>
    <phoneticPr fontId="3"/>
  </si>
  <si>
    <t>１）社会奉仕</t>
    <rPh sb="2" eb="6">
      <t>シャカイホウシ</t>
    </rPh>
    <phoneticPr fontId="3"/>
  </si>
  <si>
    <t>友愛訪問</t>
    <rPh sb="0" eb="4">
      <t>ユウアイホウモン</t>
    </rPh>
    <phoneticPr fontId="3"/>
  </si>
  <si>
    <t>清掃奉仕</t>
    <rPh sb="0" eb="4">
      <t>セイソウホウシ</t>
    </rPh>
    <phoneticPr fontId="3"/>
  </si>
  <si>
    <t>地域見守り</t>
  </si>
  <si>
    <t>３）健康増進</t>
    <phoneticPr fontId="3"/>
  </si>
  <si>
    <t>２）教養講座</t>
    <phoneticPr fontId="3"/>
  </si>
  <si>
    <t>福祉バス日帰り研修</t>
    <phoneticPr fontId="3"/>
  </si>
  <si>
    <t>講座・講演会</t>
    <rPh sb="0" eb="2">
      <t>コウザ</t>
    </rPh>
    <rPh sb="3" eb="6">
      <t>コウエンカイ</t>
    </rPh>
    <phoneticPr fontId="3"/>
  </si>
  <si>
    <t>文科系サークル活動等</t>
    <rPh sb="0" eb="3">
      <t>ブンカケイ</t>
    </rPh>
    <rPh sb="9" eb="10">
      <t>トウ</t>
    </rPh>
    <phoneticPr fontId="3"/>
  </si>
  <si>
    <t>運動系サークル活動</t>
    <rPh sb="0" eb="3">
      <t>ウンドウケイ</t>
    </rPh>
    <rPh sb="7" eb="9">
      <t>カツドウ</t>
    </rPh>
    <phoneticPr fontId="3"/>
  </si>
  <si>
    <t>いきいき体操等</t>
    <rPh sb="4" eb="6">
      <t>タイソウ</t>
    </rPh>
    <rPh sb="6" eb="7">
      <t>トウ</t>
    </rPh>
    <phoneticPr fontId="3"/>
  </si>
  <si>
    <t>スポーツ大会各種</t>
    <rPh sb="4" eb="6">
      <t>タイカイ</t>
    </rPh>
    <rPh sb="6" eb="8">
      <t>カクシュ</t>
    </rPh>
    <phoneticPr fontId="3"/>
  </si>
  <si>
    <t>　　研修費</t>
    <phoneticPr fontId="3"/>
  </si>
  <si>
    <t>補助金対象事業</t>
    <phoneticPr fontId="3"/>
  </si>
  <si>
    <t>細科目</t>
    <rPh sb="0" eb="3">
      <t>サイカモク</t>
    </rPh>
    <phoneticPr fontId="3"/>
  </si>
  <si>
    <t>支出対象</t>
    <rPh sb="0" eb="4">
      <t>シシュツタイショウ</t>
    </rPh>
    <phoneticPr fontId="3"/>
  </si>
  <si>
    <t>花壇植え謝礼　一部の方に謝礼</t>
    <phoneticPr fontId="3"/>
  </si>
  <si>
    <t>参加協力者に対しての謝礼</t>
    <rPh sb="0" eb="4">
      <t>サンカキョウリョク</t>
    </rPh>
    <rPh sb="4" eb="5">
      <t>シャ</t>
    </rPh>
    <rPh sb="6" eb="7">
      <t>タイ</t>
    </rPh>
    <rPh sb="10" eb="12">
      <t>シャレイ</t>
    </rPh>
    <phoneticPr fontId="3"/>
  </si>
  <si>
    <t>クラブが会員全員を対象に加入。</t>
    <rPh sb="4" eb="6">
      <t>カイイン</t>
    </rPh>
    <rPh sb="6" eb="8">
      <t>ゼンイン</t>
    </rPh>
    <rPh sb="9" eb="11">
      <t>タイショウ</t>
    </rPh>
    <rPh sb="12" eb="14">
      <t>カニュウ</t>
    </rPh>
    <phoneticPr fontId="3"/>
  </si>
  <si>
    <t>入園料・入館料OK</t>
    <rPh sb="0" eb="3">
      <t>ニュウエンリョウ</t>
    </rPh>
    <rPh sb="4" eb="7">
      <t>ニュウカンリョウ</t>
    </rPh>
    <phoneticPr fontId="3"/>
  </si>
  <si>
    <t>通帳の残高</t>
    <rPh sb="0" eb="2">
      <t>ツウチョウ</t>
    </rPh>
    <rPh sb="3" eb="5">
      <t>ザンダカ</t>
    </rPh>
    <phoneticPr fontId="3"/>
  </si>
  <si>
    <t>収入科目以外の収入</t>
    <rPh sb="0" eb="2">
      <t>シュウニュウ</t>
    </rPh>
    <rPh sb="2" eb="4">
      <t>カモク</t>
    </rPh>
    <rPh sb="4" eb="6">
      <t>イガイ</t>
    </rPh>
    <rPh sb="7" eb="9">
      <t>シュウニュウ</t>
    </rPh>
    <phoneticPr fontId="3"/>
  </si>
  <si>
    <t>銀行利子等</t>
    <rPh sb="0" eb="4">
      <t>ギンコウリシ</t>
    </rPh>
    <rPh sb="4" eb="5">
      <t>トウ</t>
    </rPh>
    <phoneticPr fontId="3"/>
  </si>
  <si>
    <t>詳細</t>
    <rPh sb="0" eb="2">
      <t>ショウサイ</t>
    </rPh>
    <phoneticPr fontId="3"/>
  </si>
  <si>
    <t>(報償費）</t>
    <rPh sb="1" eb="4">
      <t>ホウショウヒ</t>
    </rPh>
    <phoneticPr fontId="3"/>
  </si>
  <si>
    <t>(旅費)</t>
    <rPh sb="1" eb="3">
      <t>リョヒ</t>
    </rPh>
    <phoneticPr fontId="3"/>
  </si>
  <si>
    <t>(役務費)</t>
    <rPh sb="1" eb="4">
      <t>エキムヒ</t>
    </rPh>
    <phoneticPr fontId="3"/>
  </si>
  <si>
    <t>（その他）</t>
    <rPh sb="3" eb="4">
      <t>タ</t>
    </rPh>
    <phoneticPr fontId="3"/>
  </si>
  <si>
    <t>事務運営に必要な経費（事務用品・事務連絡案内文作成・インク代・高ク連案内で購入したもの（手帳・会計簿等））</t>
    <phoneticPr fontId="3"/>
  </si>
  <si>
    <t>総会，役員会等を開催した時に使用した会場費・資料作成費・飲み物等・交通費等に要する諸経費</t>
    <phoneticPr fontId="3"/>
  </si>
  <si>
    <t>高ク連会費，地区や支部連合会等の負担金</t>
    <phoneticPr fontId="3"/>
  </si>
  <si>
    <t>喜寿・米寿の祝，誕生日祝等の祝儀及び記念品購入費，病院見舞，香料等の経費。
※会員に記念品等(食べ物等）を配る等は慶弔費</t>
    <phoneticPr fontId="3"/>
  </si>
  <si>
    <t>①～⑤までの科目で支出することが適当でないものを支出する場合</t>
    <phoneticPr fontId="3"/>
  </si>
  <si>
    <t>科目</t>
    <rPh sb="0" eb="2">
      <t>カモク</t>
    </rPh>
    <phoneticPr fontId="3"/>
  </si>
  <si>
    <t>役員に支払う手当等</t>
    <rPh sb="0" eb="2">
      <t>ヤクイン</t>
    </rPh>
    <rPh sb="3" eb="5">
      <t>シハラ</t>
    </rPh>
    <rPh sb="6" eb="8">
      <t>テアテ</t>
    </rPh>
    <rPh sb="8" eb="9">
      <t>トウ</t>
    </rPh>
    <phoneticPr fontId="3"/>
  </si>
  <si>
    <t>個人で入った保険料</t>
    <rPh sb="0" eb="2">
      <t>コジン</t>
    </rPh>
    <rPh sb="3" eb="4">
      <t>ハイ</t>
    </rPh>
    <rPh sb="6" eb="8">
      <t>ホケン</t>
    </rPh>
    <rPh sb="8" eb="9">
      <t>リョウ</t>
    </rPh>
    <phoneticPr fontId="3"/>
  </si>
  <si>
    <t>個人で入った保険料。補助金で入るならば全員で入る必要がある。</t>
    <rPh sb="0" eb="2">
      <t>コジン</t>
    </rPh>
    <rPh sb="3" eb="4">
      <t>ハイ</t>
    </rPh>
    <rPh sb="6" eb="9">
      <t>ホケンリョウ</t>
    </rPh>
    <rPh sb="10" eb="13">
      <t>ホジョキン</t>
    </rPh>
    <rPh sb="14" eb="15">
      <t>ハイ</t>
    </rPh>
    <rPh sb="19" eb="21">
      <t>ゼンイン</t>
    </rPh>
    <rPh sb="22" eb="23">
      <t>ハイ</t>
    </rPh>
    <rPh sb="24" eb="26">
      <t>ヒツヨウ</t>
    </rPh>
    <phoneticPr fontId="3"/>
  </si>
  <si>
    <t>クラブ・地区連・高ク連・他団体が主催でかかった費用</t>
    <rPh sb="8" eb="9">
      <t>コウ</t>
    </rPh>
    <rPh sb="10" eb="11">
      <t>レン</t>
    </rPh>
    <rPh sb="12" eb="13">
      <t>タ</t>
    </rPh>
    <rPh sb="13" eb="15">
      <t>ダンタイ</t>
    </rPh>
    <rPh sb="16" eb="18">
      <t>シュサイ</t>
    </rPh>
    <phoneticPr fontId="3"/>
  </si>
  <si>
    <t>【事業費Ａ】</t>
    <phoneticPr fontId="3"/>
  </si>
  <si>
    <t>【事業費Ｂ】</t>
    <rPh sb="1" eb="4">
      <t>ジギョウヒ</t>
    </rPh>
    <phoneticPr fontId="3"/>
  </si>
  <si>
    <t>　会場への移動等に掛かった費用を役員や会員等に支給また
　は補助する経費</t>
    <phoneticPr fontId="3"/>
  </si>
  <si>
    <t>事業費分類表</t>
    <rPh sb="0" eb="2">
      <t>ジギョウ</t>
    </rPh>
    <rPh sb="2" eb="3">
      <t>ヒ</t>
    </rPh>
    <rPh sb="3" eb="6">
      <t>ブンルイヒョウ</t>
    </rPh>
    <phoneticPr fontId="3"/>
  </si>
  <si>
    <t>内　　　　　容</t>
    <rPh sb="0" eb="1">
      <t>ウチ</t>
    </rPh>
    <rPh sb="6" eb="7">
      <t>カタチ</t>
    </rPh>
    <phoneticPr fontId="3"/>
  </si>
  <si>
    <t>内　　　　　　容</t>
    <rPh sb="0" eb="1">
      <t>ウチ</t>
    </rPh>
    <rPh sb="7" eb="8">
      <t>カタチ</t>
    </rPh>
    <phoneticPr fontId="3"/>
  </si>
  <si>
    <t>詳　　細</t>
    <rPh sb="0" eb="1">
      <t>ショウ</t>
    </rPh>
    <rPh sb="3" eb="4">
      <t>サイ</t>
    </rPh>
    <phoneticPr fontId="3"/>
  </si>
  <si>
    <t>（会費×会員数）</t>
    <rPh sb="1" eb="3">
      <t>カイヒ</t>
    </rPh>
    <rPh sb="4" eb="7">
      <t>カイインスウ</t>
    </rPh>
    <phoneticPr fontId="3"/>
  </si>
  <si>
    <t>52,000+(420×会員数）</t>
    <rPh sb="12" eb="14">
      <t>カイイン</t>
    </rPh>
    <rPh sb="14" eb="15">
      <t>スウ</t>
    </rPh>
    <phoneticPr fontId="3"/>
  </si>
  <si>
    <t>（銀行利子等）</t>
    <rPh sb="5" eb="6">
      <t>トウ</t>
    </rPh>
    <phoneticPr fontId="3"/>
  </si>
  <si>
    <t>②事業費Ｂ
　合　　計</t>
    <rPh sb="1" eb="4">
      <t>ジギョウヒ</t>
    </rPh>
    <rPh sb="7" eb="8">
      <t>ゴウ</t>
    </rPh>
    <rPh sb="10" eb="11">
      <t>ケイ</t>
    </rPh>
    <phoneticPr fontId="3"/>
  </si>
  <si>
    <t>③事業合計</t>
    <rPh sb="1" eb="3">
      <t>ジギョウ</t>
    </rPh>
    <rPh sb="3" eb="4">
      <t>アイ</t>
    </rPh>
    <rPh sb="4" eb="5">
      <t>ケイ</t>
    </rPh>
    <phoneticPr fontId="3"/>
  </si>
  <si>
    <t>市補助金額</t>
    <rPh sb="0" eb="5">
      <t>シホジョキンガク</t>
    </rPh>
    <phoneticPr fontId="3"/>
  </si>
  <si>
    <t>収入
/支出</t>
    <rPh sb="0" eb="2">
      <t>シュウニュウ</t>
    </rPh>
    <rPh sb="4" eb="6">
      <t>シシュツ</t>
    </rPh>
    <phoneticPr fontId="3"/>
  </si>
  <si>
    <r>
      <t xml:space="preserve">【事業費Ｂ】
</t>
    </r>
    <r>
      <rPr>
        <b/>
        <sz val="11"/>
        <rFont val="ＭＳ Ｐゴシック"/>
        <family val="3"/>
        <charset val="128"/>
      </rPr>
      <t>（単位クラブ・地区連・高ク連
・他団体が主催）</t>
    </r>
    <rPh sb="1" eb="4">
      <t>ジギョウヒ</t>
    </rPh>
    <rPh sb="8" eb="10">
      <t>タンイ</t>
    </rPh>
    <rPh sb="14" eb="17">
      <t>チクレン</t>
    </rPh>
    <rPh sb="18" eb="19">
      <t>コウ</t>
    </rPh>
    <rPh sb="20" eb="21">
      <t>レン</t>
    </rPh>
    <rPh sb="23" eb="26">
      <t>タダンタイ</t>
    </rPh>
    <rPh sb="27" eb="29">
      <t>シュサイ</t>
    </rPh>
    <phoneticPr fontId="3"/>
  </si>
  <si>
    <r>
      <rPr>
        <b/>
        <sz val="11"/>
        <rFont val="ＭＳ Ｐゴシック"/>
        <family val="3"/>
        <charset val="128"/>
      </rPr>
      <t>単位クラブ運営</t>
    </r>
    <r>
      <rPr>
        <sz val="11"/>
        <rFont val="ＭＳ Ｐゴシック"/>
        <family val="3"/>
        <charset val="128"/>
      </rPr>
      <t>に必要な経費
（事務用品・コピー用紙・インク代等・高ク連案内で購入したもの（手帳・会計簿等））</t>
    </r>
    <rPh sb="0" eb="2">
      <t>タンイ</t>
    </rPh>
    <rPh sb="5" eb="7">
      <t>ウンエイ</t>
    </rPh>
    <rPh sb="8" eb="10">
      <t>ヒツヨウ</t>
    </rPh>
    <rPh sb="11" eb="13">
      <t>ケイヒ</t>
    </rPh>
    <rPh sb="23" eb="25">
      <t>ヨウシ</t>
    </rPh>
    <rPh sb="30" eb="31">
      <t>トウ</t>
    </rPh>
    <phoneticPr fontId="3"/>
  </si>
  <si>
    <r>
      <rPr>
        <b/>
        <sz val="11"/>
        <rFont val="ＭＳ Ｐゴシック"/>
        <family val="3"/>
        <charset val="128"/>
      </rPr>
      <t>理事会・役員会等</t>
    </r>
    <r>
      <rPr>
        <sz val="11"/>
        <rFont val="ＭＳ Ｐゴシック"/>
        <family val="3"/>
        <charset val="128"/>
      </rPr>
      <t>を開催した時に使用した会場費・資料作成費・飲み物等・交通費等に要する諸経費</t>
    </r>
    <rPh sb="0" eb="3">
      <t>リジカイ</t>
    </rPh>
    <phoneticPr fontId="3"/>
  </si>
  <si>
    <t>【事業費Ａ】
1)～3)の事業で支出</t>
    <rPh sb="13" eb="15">
      <t>ジギョウ</t>
    </rPh>
    <rPh sb="16" eb="18">
      <t>シシュツ</t>
    </rPh>
    <phoneticPr fontId="3"/>
  </si>
  <si>
    <r>
      <rPr>
        <b/>
        <sz val="16"/>
        <rFont val="ＭＳ Ｐゴシック"/>
        <family val="3"/>
        <charset val="128"/>
      </rPr>
      <t>【対象】事業　（</t>
    </r>
    <r>
      <rPr>
        <sz val="16"/>
        <rFont val="ＭＳ Ｐゴシック"/>
        <family val="3"/>
        <charset val="128"/>
      </rPr>
      <t>補助金対象事業）</t>
    </r>
    <rPh sb="1" eb="3">
      <t>タイショウ</t>
    </rPh>
    <rPh sb="4" eb="6">
      <t>ジギョウ</t>
    </rPh>
    <phoneticPr fontId="3"/>
  </si>
  <si>
    <t>【対象外】事業　（対象外事業費）</t>
    <rPh sb="1" eb="4">
      <t>タイショウガイ</t>
    </rPh>
    <rPh sb="5" eb="7">
      <t>ジギョウ</t>
    </rPh>
    <rPh sb="9" eb="12">
      <t>タイショウガイ</t>
    </rPh>
    <rPh sb="12" eb="15">
      <t>ジギョウヒ</t>
    </rPh>
    <phoneticPr fontId="3"/>
  </si>
  <si>
    <t>対象事業の参加者を対象に加入（確認）</t>
    <rPh sb="0" eb="4">
      <t>タイショウジギョウ</t>
    </rPh>
    <rPh sb="5" eb="8">
      <t>サンカシャ</t>
    </rPh>
    <rPh sb="9" eb="11">
      <t>タイショウ</t>
    </rPh>
    <rPh sb="12" eb="14">
      <t>カニュウ</t>
    </rPh>
    <rPh sb="15" eb="17">
      <t>カクニン</t>
    </rPh>
    <phoneticPr fontId="3"/>
  </si>
  <si>
    <t>全国老人クラブ連合会</t>
    <rPh sb="0" eb="4">
      <t>ゼンコクロウジン</t>
    </rPh>
    <rPh sb="7" eb="10">
      <t>レンゴウカイ</t>
    </rPh>
    <phoneticPr fontId="3"/>
  </si>
  <si>
    <t>個人で入った保険料</t>
    <phoneticPr fontId="3"/>
  </si>
  <si>
    <t>ハガキ代，切手代等の通信費。小荷物等の輸送費</t>
    <phoneticPr fontId="3"/>
  </si>
  <si>
    <t xml:space="preserve">      使用料
        及び  
      賃借料</t>
    <rPh sb="6" eb="9">
      <t>シヨウリョウ</t>
    </rPh>
    <rPh sb="18" eb="19">
      <t>オヨ</t>
    </rPh>
    <rPh sb="29" eb="32">
      <t>チンシャクリョウ</t>
    </rPh>
    <phoneticPr fontId="3"/>
  </si>
  <si>
    <t>（運営に関わる支出）</t>
    <phoneticPr fontId="3"/>
  </si>
  <si>
    <t>①事務費</t>
    <phoneticPr fontId="3"/>
  </si>
  <si>
    <t>②会議費　</t>
    <phoneticPr fontId="3"/>
  </si>
  <si>
    <t>③負担金　</t>
    <phoneticPr fontId="3"/>
  </si>
  <si>
    <t>④慶弔費　</t>
    <phoneticPr fontId="3"/>
  </si>
  <si>
    <t>⑤雑費</t>
    <phoneticPr fontId="3"/>
  </si>
  <si>
    <t>⑥予備費　</t>
    <phoneticPr fontId="3"/>
  </si>
  <si>
    <t>必要な用品の購入又は、活動に必要な備品購入等の経費
・消耗品・コピー用紙・インク代・鉛筆・ノート・雑巾等消耗品とみなされるものの購入費
・囲碁・将棋・座布団等備品になるものの購入費。
・グラウンド・ゴルフ、輪投げ等の用具購入費。</t>
    <rPh sb="34" eb="36">
      <t>ヨウシ</t>
    </rPh>
    <rPh sb="40" eb="41">
      <t>ダイ</t>
    </rPh>
    <rPh sb="103" eb="105">
      <t>ワナ</t>
    </rPh>
    <rPh sb="106" eb="107">
      <t>トウ</t>
    </rPh>
    <rPh sb="108" eb="110">
      <t>ヨウグ</t>
    </rPh>
    <rPh sb="110" eb="112">
      <t>コウニュウ</t>
    </rPh>
    <rPh sb="112" eb="113">
      <t>ヒ</t>
    </rPh>
    <phoneticPr fontId="3"/>
  </si>
  <si>
    <t>補助金対象事業　事業費Ａ</t>
    <rPh sb="0" eb="3">
      <t>ホジョキン</t>
    </rPh>
    <rPh sb="3" eb="5">
      <t>タイショウ</t>
    </rPh>
    <rPh sb="5" eb="7">
      <t>ジギョウ</t>
    </rPh>
    <rPh sb="8" eb="11">
      <t>ジギョウヒ</t>
    </rPh>
    <phoneticPr fontId="62"/>
  </si>
  <si>
    <t>社会奉仕</t>
    <phoneticPr fontId="62"/>
  </si>
  <si>
    <t>教養講座</t>
    <phoneticPr fontId="62"/>
  </si>
  <si>
    <t>健康増進</t>
    <phoneticPr fontId="62"/>
  </si>
  <si>
    <t>補助金対象外事業　事業費Ｂ</t>
    <rPh sb="0" eb="3">
      <t>ホジョキン</t>
    </rPh>
    <rPh sb="3" eb="6">
      <t>タイショウガイ</t>
    </rPh>
    <rPh sb="6" eb="8">
      <t>ジギョウ</t>
    </rPh>
    <rPh sb="9" eb="12">
      <t>ジギョウヒ</t>
    </rPh>
    <phoneticPr fontId="62"/>
  </si>
  <si>
    <t>その他</t>
    <phoneticPr fontId="62"/>
  </si>
  <si>
    <t>令和 　　　 年度繰越金</t>
    <rPh sb="0" eb="2">
      <t>レイワ</t>
    </rPh>
    <rPh sb="7" eb="9">
      <t>ネンド</t>
    </rPh>
    <rPh sb="9" eb="11">
      <t>クリコシ</t>
    </rPh>
    <rPh sb="11" eb="12">
      <t>キン</t>
    </rPh>
    <phoneticPr fontId="3"/>
  </si>
  <si>
    <t>①事業費Ａ合計</t>
    <rPh sb="1" eb="4">
      <t>ジギョウヒ</t>
    </rPh>
    <rPh sb="5" eb="6">
      <t>ゴウ</t>
    </rPh>
    <rPh sb="6" eb="7">
      <t>ケイ</t>
    </rPh>
    <phoneticPr fontId="3"/>
  </si>
  <si>
    <t>決算書</t>
    <rPh sb="0" eb="3">
      <t>ケッサンショ</t>
    </rPh>
    <phoneticPr fontId="3"/>
  </si>
  <si>
    <t>予算額(A)</t>
    <rPh sb="0" eb="2">
      <t>ヨサン</t>
    </rPh>
    <rPh sb="2" eb="3">
      <t>ガク</t>
    </rPh>
    <phoneticPr fontId="3"/>
  </si>
  <si>
    <t>決算額(B)</t>
    <rPh sb="0" eb="2">
      <t>ケッサン</t>
    </rPh>
    <rPh sb="2" eb="3">
      <t>ガク</t>
    </rPh>
    <phoneticPr fontId="3"/>
  </si>
  <si>
    <t>比較増減(A-B)</t>
    <rPh sb="0" eb="2">
      <t>ヒカク</t>
    </rPh>
    <rPh sb="2" eb="4">
      <t>ゾウゲン</t>
    </rPh>
    <phoneticPr fontId="3"/>
  </si>
  <si>
    <t>比較増減(B-A)</t>
    <rPh sb="0" eb="2">
      <t>ヒカク</t>
    </rPh>
    <rPh sb="2" eb="4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</si>
</sst>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41" formatCode="_ * #,##0_ ;_ * \-#,##0_ ;_ * &quot;-&quot;_ ;_ @_ "/>
    <numFmt numFmtId="176" formatCode="#,##0_ "/>
    <numFmt numFmtId="177" formatCode="#,###"/>
    <numFmt numFmtId="178" formatCode="[$-411]ge\.m\.d;@"/>
    <numFmt numFmtId="179" formatCode="####"/>
    <numFmt numFmtId="180" formatCode="#,##0;[Red]#,##0"/>
    <numFmt numFmtId="181" formatCode="&quot;¥&quot;#,##0_);[Red]\(&quot;¥&quot;#,##0\)"/>
    <numFmt numFmtId="182" formatCode="#,##0;&quot;△ &quot;#,##0"/>
    <numFmt numFmtId="183" formatCode="General&quot;名&quot;"/>
    <numFmt numFmtId="184" formatCode="m/d;@"/>
    <numFmt numFmtId="185" formatCode="#,##0_);[Red]\(#,##0\)"/>
    <numFmt numFmtId="186" formatCode="#&quot;名&quot;"/>
    <numFmt numFmtId="187" formatCode="[$-411]ggge&quot;年&quot;m&quot;月&quot;d&quot;日&quot;;@"/>
    <numFmt numFmtId="188" formatCode="0;&quot;△ &quot;0"/>
    <numFmt numFmtId="189" formatCode="#,##0_);\(#,##0\)"/>
  </numFmts>
  <fonts count="8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0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b/>
      <sz val="28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72"/>
      <color theme="1"/>
      <name val="UD デジタル 教科書体 N-R"/>
      <family val="1"/>
      <charset val="128"/>
    </font>
    <font>
      <b/>
      <sz val="48"/>
      <color theme="7" tint="-0.499984740745262"/>
      <name val="UD デジタル 教科書体 N-R"/>
      <family val="1"/>
      <charset val="128"/>
    </font>
    <font>
      <sz val="28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2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UD デジタル 教科書体 N-R"/>
      <family val="1"/>
      <charset val="128"/>
    </font>
    <font>
      <b/>
      <sz val="20"/>
      <color rgb="FFFF0000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8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sz val="26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1ED9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thin">
        <color indexed="14"/>
      </left>
      <right style="double">
        <color indexed="14"/>
      </right>
      <top/>
      <bottom style="thin">
        <color indexed="48"/>
      </bottom>
      <diagonal/>
    </border>
    <border>
      <left style="double">
        <color indexed="14"/>
      </left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FF0000"/>
      </right>
      <top/>
      <bottom style="dotted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dotted">
        <color rgb="FFFF000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DashDotDot">
        <color auto="1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/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9"/>
      </bottom>
      <diagonal/>
    </border>
    <border>
      <left style="dotted">
        <color indexed="64"/>
      </left>
      <right style="thin">
        <color indexed="64"/>
      </right>
      <top/>
      <bottom style="medium">
        <color theme="9"/>
      </bottom>
      <diagonal/>
    </border>
    <border>
      <left/>
      <right style="double">
        <color indexed="64"/>
      </right>
      <top style="medium">
        <color theme="9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9"/>
      </right>
      <top style="thin">
        <color indexed="64"/>
      </top>
      <bottom/>
      <diagonal/>
    </border>
    <border>
      <left style="medium">
        <color theme="9"/>
      </left>
      <right style="thin">
        <color indexed="64"/>
      </right>
      <top/>
      <bottom/>
      <diagonal/>
    </border>
    <border>
      <left/>
      <right style="medium">
        <color theme="9"/>
      </right>
      <top/>
      <bottom style="hair">
        <color indexed="64"/>
      </bottom>
      <diagonal/>
    </border>
    <border>
      <left/>
      <right style="medium">
        <color theme="9"/>
      </right>
      <top style="hair">
        <color indexed="64"/>
      </top>
      <bottom/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 style="medium">
        <color rgb="FFFF0000"/>
      </bottom>
      <diagonal/>
    </border>
    <border>
      <left/>
      <right style="medium">
        <color theme="9"/>
      </right>
      <top style="medium">
        <color rgb="FFFF0000"/>
      </top>
      <bottom/>
      <diagonal/>
    </border>
    <border>
      <left/>
      <right style="double">
        <color indexed="14"/>
      </right>
      <top style="double">
        <color indexed="14"/>
      </top>
      <bottom style="double">
        <color indexed="14"/>
      </bottom>
      <diagonal/>
    </border>
    <border>
      <left/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B050"/>
      </left>
      <right/>
      <top style="thick">
        <color theme="6" tint="-0.499984740745262"/>
      </top>
      <bottom/>
      <diagonal/>
    </border>
    <border>
      <left/>
      <right style="thick">
        <color rgb="FF00B050"/>
      </right>
      <top style="thick">
        <color theme="6" tint="-0.499984740745262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medium">
        <color rgb="FF00B050"/>
      </bottom>
      <diagonal/>
    </border>
    <border>
      <left/>
      <right style="thick">
        <color rgb="FF00B050"/>
      </right>
      <top/>
      <bottom style="medium">
        <color rgb="FF00B050"/>
      </bottom>
      <diagonal/>
    </border>
    <border>
      <left style="thick">
        <color rgb="FF00B050"/>
      </left>
      <right/>
      <top style="medium">
        <color rgb="FF00B050"/>
      </top>
      <bottom/>
      <diagonal/>
    </border>
    <border>
      <left/>
      <right style="thick">
        <color rgb="FF00B050"/>
      </right>
      <top style="medium">
        <color rgb="FF00B050"/>
      </top>
      <bottom/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00B050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n">
        <color indexed="64"/>
      </bottom>
      <diagonal/>
    </border>
    <border>
      <left style="medium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tted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medium">
        <color theme="9"/>
      </left>
      <right style="thin">
        <color indexed="64"/>
      </right>
      <top/>
      <bottom style="medium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14"/>
      </left>
      <right style="thin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thin">
        <color indexed="14"/>
      </right>
      <top/>
      <bottom style="thin">
        <color indexed="48"/>
      </bottom>
      <diagonal/>
    </border>
    <border>
      <left style="double">
        <color indexed="14"/>
      </left>
      <right style="thin">
        <color indexed="14"/>
      </right>
      <top style="thin">
        <color indexed="48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/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thin">
        <color indexed="14"/>
      </right>
      <top style="thin">
        <color rgb="FF0D5EFF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 style="double">
        <color indexed="14"/>
      </right>
      <top style="thin">
        <color rgb="FF0D5EFF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/>
      <top style="dotted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/>
      <bottom style="thin">
        <color indexed="64"/>
      </bottom>
      <diagonal/>
    </border>
    <border>
      <left/>
      <right style="thick">
        <color rgb="FF00B050"/>
      </right>
      <top/>
      <bottom style="thin">
        <color indexed="64"/>
      </bottom>
      <diagonal/>
    </border>
    <border>
      <left style="double">
        <color indexed="14"/>
      </left>
      <right/>
      <top/>
      <bottom/>
      <diagonal/>
    </border>
    <border>
      <left/>
      <right/>
      <top style="thin">
        <color rgb="FF0D5EFF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9" fontId="1" fillId="0" borderId="0" applyFont="0" applyFill="0" applyBorder="0" applyAlignment="0" applyProtection="0">
      <alignment vertical="center"/>
    </xf>
    <xf numFmtId="0" fontId="58" fillId="0" borderId="0">
      <alignment vertical="center"/>
    </xf>
  </cellStyleXfs>
  <cellXfs count="119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/>
    <xf numFmtId="176" fontId="14" fillId="0" borderId="1" xfId="0" applyNumberFormat="1" applyFont="1" applyBorder="1"/>
    <xf numFmtId="38" fontId="14" fillId="0" borderId="1" xfId="1" applyFont="1" applyBorder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center" vertical="center"/>
    </xf>
    <xf numFmtId="38" fontId="18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 wrapText="1"/>
    </xf>
    <xf numFmtId="38" fontId="6" fillId="0" borderId="2" xfId="1" applyFont="1" applyFill="1" applyBorder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0" fontId="20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2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23" fillId="0" borderId="32" xfId="2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 shrinkToFit="1"/>
    </xf>
    <xf numFmtId="180" fontId="0" fillId="0" borderId="33" xfId="2" applyNumberFormat="1" applyFont="1" applyBorder="1" applyAlignment="1">
      <alignment horizontal="center" vertical="center" shrinkToFit="1"/>
    </xf>
    <xf numFmtId="0" fontId="23" fillId="0" borderId="33" xfId="2" applyFont="1" applyBorder="1" applyAlignment="1">
      <alignment horizontal="center" vertical="center" wrapText="1"/>
    </xf>
    <xf numFmtId="180" fontId="23" fillId="0" borderId="33" xfId="2" applyNumberFormat="1" applyFont="1" applyBorder="1" applyAlignment="1">
      <alignment horizontal="center" vertical="center"/>
    </xf>
    <xf numFmtId="0" fontId="24" fillId="0" borderId="0" xfId="2" applyFont="1">
      <alignment vertical="center"/>
    </xf>
    <xf numFmtId="0" fontId="23" fillId="0" borderId="34" xfId="2" applyFont="1" applyBorder="1" applyAlignment="1">
      <alignment horizontal="center" vertical="center"/>
    </xf>
    <xf numFmtId="180" fontId="0" fillId="0" borderId="35" xfId="2" applyNumberFormat="1" applyFont="1" applyBorder="1" applyAlignment="1">
      <alignment horizontal="center" vertical="center" shrinkToFit="1"/>
    </xf>
    <xf numFmtId="180" fontId="0" fillId="0" borderId="35" xfId="2" applyNumberFormat="1" applyFont="1" applyBorder="1" applyAlignment="1" applyProtection="1">
      <alignment horizontal="center" vertical="center" shrinkToFit="1"/>
      <protection locked="0"/>
    </xf>
    <xf numFmtId="0" fontId="23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 shrinkToFit="1"/>
    </xf>
    <xf numFmtId="180" fontId="0" fillId="0" borderId="0" xfId="2" applyNumberFormat="1" applyFont="1" applyAlignment="1">
      <alignment horizontal="center" vertical="center" shrinkToFit="1"/>
    </xf>
    <xf numFmtId="180" fontId="23" fillId="0" borderId="0" xfId="2" applyNumberFormat="1" applyFont="1">
      <alignment vertical="center"/>
    </xf>
    <xf numFmtId="0" fontId="0" fillId="0" borderId="0" xfId="2" applyFont="1">
      <alignment vertical="center"/>
    </xf>
    <xf numFmtId="0" fontId="1" fillId="0" borderId="0" xfId="2">
      <alignment vertical="center"/>
    </xf>
    <xf numFmtId="0" fontId="25" fillId="0" borderId="0" xfId="2" applyFont="1">
      <alignment vertical="center"/>
    </xf>
    <xf numFmtId="0" fontId="0" fillId="8" borderId="0" xfId="2" applyFont="1" applyFill="1">
      <alignment vertical="center"/>
    </xf>
    <xf numFmtId="0" fontId="25" fillId="6" borderId="0" xfId="2" applyFont="1" applyFill="1">
      <alignment vertical="center"/>
    </xf>
    <xf numFmtId="0" fontId="26" fillId="10" borderId="0" xfId="2" applyFont="1" applyFill="1">
      <alignment vertical="center"/>
    </xf>
    <xf numFmtId="0" fontId="0" fillId="11" borderId="0" xfId="2" applyFont="1" applyFill="1">
      <alignment vertical="center"/>
    </xf>
    <xf numFmtId="0" fontId="0" fillId="7" borderId="0" xfId="2" applyFont="1" applyFill="1">
      <alignment vertical="center"/>
    </xf>
    <xf numFmtId="0" fontId="0" fillId="12" borderId="0" xfId="2" applyFont="1" applyFill="1">
      <alignment vertical="center"/>
    </xf>
    <xf numFmtId="0" fontId="0" fillId="5" borderId="0" xfId="2" applyFont="1" applyFill="1">
      <alignment vertical="center"/>
    </xf>
    <xf numFmtId="0" fontId="0" fillId="13" borderId="0" xfId="2" applyFont="1" applyFill="1">
      <alignment vertical="center"/>
    </xf>
    <xf numFmtId="0" fontId="0" fillId="10" borderId="0" xfId="2" applyFont="1" applyFill="1">
      <alignment vertical="center"/>
    </xf>
    <xf numFmtId="0" fontId="0" fillId="15" borderId="0" xfId="2" applyFont="1" applyFill="1">
      <alignment vertical="center"/>
    </xf>
    <xf numFmtId="0" fontId="0" fillId="16" borderId="0" xfId="2" applyFont="1" applyFill="1">
      <alignment vertical="center"/>
    </xf>
    <xf numFmtId="180" fontId="23" fillId="6" borderId="35" xfId="2" applyNumberFormat="1" applyFont="1" applyFill="1" applyBorder="1">
      <alignment vertical="center"/>
    </xf>
    <xf numFmtId="0" fontId="0" fillId="7" borderId="0" xfId="2" applyFont="1" applyFill="1" applyAlignment="1">
      <alignment vertical="center" shrinkToFit="1"/>
    </xf>
    <xf numFmtId="0" fontId="0" fillId="14" borderId="0" xfId="2" applyFont="1" applyFill="1" applyAlignment="1">
      <alignment vertical="center" shrinkToFit="1"/>
    </xf>
    <xf numFmtId="0" fontId="1" fillId="0" borderId="0" xfId="2" applyAlignment="1">
      <alignment vertical="center" shrinkToFit="1"/>
    </xf>
    <xf numFmtId="0" fontId="0" fillId="3" borderId="0" xfId="2" applyFont="1" applyFill="1" applyAlignment="1">
      <alignment vertical="center" shrinkToFit="1"/>
    </xf>
    <xf numFmtId="0" fontId="0" fillId="21" borderId="0" xfId="2" applyFont="1" applyFill="1" applyAlignment="1">
      <alignment vertical="center" shrinkToFit="1"/>
    </xf>
    <xf numFmtId="0" fontId="0" fillId="22" borderId="0" xfId="2" applyFont="1" applyFill="1">
      <alignment vertical="center"/>
    </xf>
    <xf numFmtId="0" fontId="0" fillId="23" borderId="0" xfId="2" applyFont="1" applyFill="1">
      <alignment vertical="center"/>
    </xf>
    <xf numFmtId="0" fontId="29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0" fontId="0" fillId="0" borderId="0" xfId="2" applyFont="1" applyAlignment="1">
      <alignment vertical="center" shrinkToFit="1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34" fillId="0" borderId="0" xfId="5" applyFont="1" applyAlignment="1">
      <alignment horizontal="right" vertical="center" shrinkToFit="1"/>
    </xf>
    <xf numFmtId="0" fontId="34" fillId="0" borderId="0" xfId="5" applyFont="1" applyAlignment="1">
      <alignment vertical="center" shrinkToFit="1"/>
    </xf>
    <xf numFmtId="0" fontId="31" fillId="0" borderId="0" xfId="5" applyFont="1"/>
    <xf numFmtId="184" fontId="34" fillId="0" borderId="0" xfId="5" applyNumberFormat="1" applyFont="1" applyAlignment="1">
      <alignment horizontal="center" vertical="center" shrinkToFit="1"/>
    </xf>
    <xf numFmtId="184" fontId="35" fillId="0" borderId="0" xfId="5" applyNumberFormat="1" applyFont="1" applyAlignment="1">
      <alignment vertical="center" shrinkToFit="1"/>
    </xf>
    <xf numFmtId="0" fontId="32" fillId="0" borderId="0" xfId="5" applyFont="1"/>
    <xf numFmtId="0" fontId="32" fillId="0" borderId="0" xfId="5" applyFont="1" applyAlignment="1">
      <alignment shrinkToFit="1"/>
    </xf>
    <xf numFmtId="0" fontId="36" fillId="0" borderId="0" xfId="5" applyFont="1" applyAlignment="1">
      <alignment shrinkToFit="1"/>
    </xf>
    <xf numFmtId="181" fontId="32" fillId="0" borderId="0" xfId="5" applyNumberFormat="1" applyFont="1" applyAlignment="1">
      <alignment shrinkToFit="1"/>
    </xf>
    <xf numFmtId="0" fontId="37" fillId="0" borderId="0" xfId="5" applyFont="1" applyAlignment="1">
      <alignment horizontal="left" vertical="center"/>
    </xf>
    <xf numFmtId="0" fontId="38" fillId="0" borderId="0" xfId="0" applyFont="1"/>
    <xf numFmtId="0" fontId="39" fillId="0" borderId="43" xfId="5" applyFont="1" applyBorder="1" applyAlignment="1">
      <alignment vertical="center"/>
    </xf>
    <xf numFmtId="0" fontId="32" fillId="0" borderId="0" xfId="5" applyFont="1" applyAlignment="1">
      <alignment horizontal="center" vertical="center" shrinkToFit="1"/>
    </xf>
    <xf numFmtId="0" fontId="33" fillId="0" borderId="0" xfId="5" applyFont="1" applyAlignment="1">
      <alignment textRotation="255"/>
    </xf>
    <xf numFmtId="181" fontId="41" fillId="0" borderId="0" xfId="5" applyNumberFormat="1" applyFont="1" applyAlignment="1">
      <alignment horizontal="center"/>
    </xf>
    <xf numFmtId="0" fontId="36" fillId="0" borderId="0" xfId="5" applyFont="1"/>
    <xf numFmtId="181" fontId="32" fillId="0" borderId="0" xfId="5" applyNumberFormat="1" applyFont="1"/>
    <xf numFmtId="0" fontId="35" fillId="0" borderId="0" xfId="5" applyFont="1"/>
    <xf numFmtId="0" fontId="51" fillId="0" borderId="0" xfId="5" applyFont="1" applyAlignment="1">
      <alignment vertical="center" shrinkToFit="1"/>
    </xf>
    <xf numFmtId="41" fontId="34" fillId="0" borderId="0" xfId="5" applyNumberFormat="1" applyFont="1" applyAlignment="1">
      <alignment horizontal="center" vertical="center"/>
    </xf>
    <xf numFmtId="181" fontId="31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center" vertical="center" shrinkToFit="1"/>
    </xf>
    <xf numFmtId="0" fontId="32" fillId="0" borderId="0" xfId="5" applyFont="1" applyAlignment="1">
      <alignment vertical="center" shrinkToFit="1"/>
    </xf>
    <xf numFmtId="183" fontId="32" fillId="0" borderId="0" xfId="5" applyNumberFormat="1" applyFont="1" applyAlignment="1">
      <alignment vertical="center" shrinkToFit="1"/>
    </xf>
    <xf numFmtId="181" fontId="32" fillId="0" borderId="0" xfId="5" applyNumberFormat="1" applyFont="1" applyAlignment="1">
      <alignment vertical="center" shrinkToFit="1"/>
    </xf>
    <xf numFmtId="181" fontId="39" fillId="0" borderId="0" xfId="5" applyNumberFormat="1" applyFont="1" applyAlignment="1">
      <alignment horizontal="center" vertical="center" shrinkToFit="1"/>
    </xf>
    <xf numFmtId="0" fontId="32" fillId="0" borderId="0" xfId="5" applyFont="1" applyAlignment="1">
      <alignment horizontal="centerContinuous" vertical="center"/>
    </xf>
    <xf numFmtId="0" fontId="53" fillId="0" borderId="0" xfId="5" applyFont="1" applyAlignment="1">
      <alignment horizontal="centerContinuous"/>
    </xf>
    <xf numFmtId="0" fontId="49" fillId="0" borderId="0" xfId="5" applyFont="1" applyAlignment="1">
      <alignment horizontal="centerContinuous"/>
    </xf>
    <xf numFmtId="0" fontId="32" fillId="0" borderId="0" xfId="5" applyFont="1" applyAlignment="1">
      <alignment horizontal="centerContinuous"/>
    </xf>
    <xf numFmtId="6" fontId="35" fillId="0" borderId="0" xfId="5" applyNumberFormat="1" applyFont="1" applyAlignment="1">
      <alignment horizontal="center" vertical="center" shrinkToFit="1"/>
    </xf>
    <xf numFmtId="180" fontId="54" fillId="0" borderId="0" xfId="1" applyNumberFormat="1" applyFont="1" applyBorder="1" applyAlignment="1">
      <alignment vertical="center"/>
    </xf>
    <xf numFmtId="180" fontId="54" fillId="0" borderId="0" xfId="1" applyNumberFormat="1" applyFont="1" applyBorder="1" applyAlignment="1">
      <alignment horizontal="center" vertical="center"/>
    </xf>
    <xf numFmtId="0" fontId="35" fillId="18" borderId="0" xfId="5" applyFont="1" applyFill="1"/>
    <xf numFmtId="38" fontId="55" fillId="0" borderId="0" xfId="1" applyFont="1" applyFill="1" applyAlignment="1">
      <alignment horizontal="center" vertical="center" shrinkToFit="1"/>
    </xf>
    <xf numFmtId="0" fontId="56" fillId="0" borderId="0" xfId="5" applyFont="1" applyAlignment="1">
      <alignment horizontal="center" vertical="center" shrinkToFit="1"/>
    </xf>
    <xf numFmtId="0" fontId="39" fillId="0" borderId="0" xfId="5" applyFont="1"/>
    <xf numFmtId="38" fontId="57" fillId="0" borderId="0" xfId="1" applyFont="1" applyFill="1" applyAlignment="1">
      <alignment horizontal="left" vertical="center"/>
    </xf>
    <xf numFmtId="38" fontId="57" fillId="0" borderId="0" xfId="1" applyFont="1" applyFill="1" applyAlignment="1">
      <alignment horizontal="center" vertical="center"/>
    </xf>
    <xf numFmtId="0" fontId="36" fillId="18" borderId="0" xfId="5" applyFont="1" applyFill="1"/>
    <xf numFmtId="38" fontId="47" fillId="0" borderId="0" xfId="1" applyFont="1" applyFill="1" applyBorder="1" applyAlignment="1">
      <alignment vertical="center" wrapText="1" shrinkToFit="1"/>
    </xf>
    <xf numFmtId="38" fontId="47" fillId="0" borderId="0" xfId="1" applyFont="1" applyFill="1" applyBorder="1" applyAlignment="1">
      <alignment vertical="center" wrapText="1"/>
    </xf>
    <xf numFmtId="0" fontId="35" fillId="0" borderId="0" xfId="5" applyFont="1" applyAlignment="1">
      <alignment horizontal="centerContinuous" vertical="center"/>
    </xf>
    <xf numFmtId="0" fontId="41" fillId="0" borderId="0" xfId="5" applyFont="1" applyAlignment="1">
      <alignment vertical="center" shrinkToFit="1"/>
    </xf>
    <xf numFmtId="181" fontId="37" fillId="0" borderId="0" xfId="5" applyNumberFormat="1" applyFont="1" applyAlignment="1">
      <alignment vertical="center" shrinkToFit="1"/>
    </xf>
    <xf numFmtId="9" fontId="35" fillId="0" borderId="0" xfId="6" applyFont="1" applyFill="1" applyBorder="1" applyAlignment="1">
      <alignment horizontal="centerContinuous" vertical="center"/>
    </xf>
    <xf numFmtId="185" fontId="34" fillId="0" borderId="0" xfId="5" applyNumberFormat="1" applyFont="1" applyAlignment="1">
      <alignment vertical="center" shrinkToFit="1"/>
    </xf>
    <xf numFmtId="0" fontId="34" fillId="0" borderId="36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187" fontId="33" fillId="0" borderId="0" xfId="5" applyNumberFormat="1" applyFont="1" applyAlignment="1">
      <alignment horizontal="center" vertical="center" shrinkToFit="1"/>
    </xf>
    <xf numFmtId="0" fontId="48" fillId="0" borderId="0" xfId="5" applyFont="1" applyAlignment="1">
      <alignment horizontal="center" vertical="center" shrinkToFit="1"/>
    </xf>
    <xf numFmtId="41" fontId="48" fillId="0" borderId="0" xfId="5" applyNumberFormat="1" applyFont="1" applyAlignment="1">
      <alignment horizontal="center" vertical="center" shrinkToFit="1"/>
    </xf>
    <xf numFmtId="41" fontId="48" fillId="0" borderId="0" xfId="5" applyNumberFormat="1" applyFont="1" applyAlignment="1">
      <alignment vertical="center" shrinkToFit="1"/>
    </xf>
    <xf numFmtId="0" fontId="40" fillId="0" borderId="0" xfId="5" applyFont="1" applyAlignment="1">
      <alignment vertical="center" shrinkToFit="1"/>
    </xf>
    <xf numFmtId="0" fontId="40" fillId="0" borderId="0" xfId="5" applyFont="1" applyAlignment="1">
      <alignment vertical="center"/>
    </xf>
    <xf numFmtId="38" fontId="47" fillId="0" borderId="0" xfId="5" applyNumberFormat="1" applyFont="1" applyAlignment="1">
      <alignment vertical="center" shrinkToFit="1"/>
    </xf>
    <xf numFmtId="0" fontId="40" fillId="0" borderId="0" xfId="5" applyFont="1" applyAlignment="1">
      <alignment horizontal="center" vertical="center" shrinkToFit="1"/>
    </xf>
    <xf numFmtId="0" fontId="31" fillId="0" borderId="0" xfId="5" applyFont="1" applyAlignment="1">
      <alignment shrinkToFit="1"/>
    </xf>
    <xf numFmtId="0" fontId="37" fillId="0" borderId="0" xfId="5" applyFont="1" applyAlignment="1">
      <alignment vertical="center"/>
    </xf>
    <xf numFmtId="0" fontId="32" fillId="0" borderId="3" xfId="5" applyFont="1" applyBorder="1"/>
    <xf numFmtId="0" fontId="33" fillId="0" borderId="104" xfId="5" applyFont="1" applyBorder="1" applyAlignment="1">
      <alignment textRotation="255"/>
    </xf>
    <xf numFmtId="0" fontId="32" fillId="0" borderId="104" xfId="5" applyFont="1" applyBorder="1"/>
    <xf numFmtId="0" fontId="37" fillId="0" borderId="104" xfId="5" applyFont="1" applyBorder="1" applyAlignment="1">
      <alignment vertical="center"/>
    </xf>
    <xf numFmtId="0" fontId="39" fillId="0" borderId="0" xfId="5" applyFont="1" applyAlignment="1">
      <alignment vertical="center"/>
    </xf>
    <xf numFmtId="0" fontId="31" fillId="0" borderId="0" xfId="5" applyFont="1" applyAlignment="1">
      <alignment vertical="center" shrinkToFit="1"/>
    </xf>
    <xf numFmtId="0" fontId="42" fillId="0" borderId="0" xfId="5" applyFont="1" applyAlignment="1">
      <alignment horizontal="center" vertical="center" shrinkToFit="1"/>
    </xf>
    <xf numFmtId="0" fontId="39" fillId="0" borderId="0" xfId="5" applyFont="1" applyAlignment="1">
      <alignment horizontal="center" vertical="center" shrinkToFit="1"/>
    </xf>
    <xf numFmtId="0" fontId="43" fillId="0" borderId="0" xfId="5" applyFont="1" applyAlignment="1">
      <alignment horizontal="center" vertical="center" shrinkToFit="1"/>
    </xf>
    <xf numFmtId="181" fontId="31" fillId="0" borderId="3" xfId="5" applyNumberFormat="1" applyFont="1" applyBorder="1" applyAlignment="1">
      <alignment horizontal="left" vertical="center" shrinkToFit="1"/>
    </xf>
    <xf numFmtId="0" fontId="48" fillId="8" borderId="6" xfId="5" applyFont="1" applyFill="1" applyBorder="1" applyAlignment="1">
      <alignment horizontal="center" vertical="center" shrinkToFit="1"/>
    </xf>
    <xf numFmtId="0" fontId="48" fillId="8" borderId="0" xfId="5" applyFont="1" applyFill="1" applyAlignment="1">
      <alignment horizontal="center" vertical="center" shrinkToFit="1"/>
    </xf>
    <xf numFmtId="0" fontId="48" fillId="8" borderId="3" xfId="5" applyFont="1" applyFill="1" applyBorder="1" applyAlignment="1">
      <alignment horizontal="center" vertical="center" shrinkToFit="1"/>
    </xf>
    <xf numFmtId="0" fontId="37" fillId="0" borderId="0" xfId="5" applyFont="1" applyAlignment="1">
      <alignment horizontal="left" vertical="center" shrinkToFit="1"/>
    </xf>
    <xf numFmtId="0" fontId="37" fillId="0" borderId="104" xfId="5" applyFont="1" applyBorder="1" applyAlignment="1">
      <alignment horizontal="left" vertical="center" shrinkToFit="1"/>
    </xf>
    <xf numFmtId="0" fontId="32" fillId="0" borderId="0" xfId="5" applyFont="1" applyAlignment="1">
      <alignment horizontal="center"/>
    </xf>
    <xf numFmtId="0" fontId="46" fillId="0" borderId="0" xfId="5" applyFont="1" applyAlignment="1">
      <alignment horizontal="center" vertical="center" shrinkToFit="1"/>
    </xf>
    <xf numFmtId="0" fontId="58" fillId="0" borderId="0" xfId="7">
      <alignment vertical="center"/>
    </xf>
    <xf numFmtId="0" fontId="60" fillId="0" borderId="0" xfId="7" applyFont="1">
      <alignment vertical="center"/>
    </xf>
    <xf numFmtId="0" fontId="60" fillId="0" borderId="3" xfId="7" applyFont="1" applyBorder="1">
      <alignment vertical="center"/>
    </xf>
    <xf numFmtId="0" fontId="65" fillId="27" borderId="112" xfId="7" applyFont="1" applyFill="1" applyBorder="1">
      <alignment vertical="center"/>
    </xf>
    <xf numFmtId="0" fontId="65" fillId="27" borderId="113" xfId="7" applyFont="1" applyFill="1" applyBorder="1" applyAlignment="1">
      <alignment vertical="center" wrapText="1"/>
    </xf>
    <xf numFmtId="0" fontId="65" fillId="27" borderId="114" xfId="7" applyFont="1" applyFill="1" applyBorder="1" applyAlignment="1">
      <alignment vertical="center" wrapText="1"/>
    </xf>
    <xf numFmtId="0" fontId="60" fillId="29" borderId="22" xfId="7" applyFont="1" applyFill="1" applyBorder="1" applyAlignment="1">
      <alignment horizontal="center" vertical="center"/>
    </xf>
    <xf numFmtId="0" fontId="60" fillId="7" borderId="115" xfId="7" applyFont="1" applyFill="1" applyBorder="1" applyAlignment="1">
      <alignment horizontal="center" vertical="center"/>
    </xf>
    <xf numFmtId="0" fontId="60" fillId="27" borderId="56" xfId="7" applyFont="1" applyFill="1" applyBorder="1">
      <alignment vertical="center"/>
    </xf>
    <xf numFmtId="0" fontId="60" fillId="27" borderId="50" xfId="7" applyFont="1" applyFill="1" applyBorder="1">
      <alignment vertical="center"/>
    </xf>
    <xf numFmtId="0" fontId="60" fillId="27" borderId="106" xfId="7" applyFont="1" applyFill="1" applyBorder="1">
      <alignment vertical="center"/>
    </xf>
    <xf numFmtId="0" fontId="60" fillId="29" borderId="30" xfId="7" applyFont="1" applyFill="1" applyBorder="1">
      <alignment vertical="center"/>
    </xf>
    <xf numFmtId="0" fontId="60" fillId="7" borderId="105" xfId="7" applyFont="1" applyFill="1" applyBorder="1">
      <alignment vertical="center"/>
    </xf>
    <xf numFmtId="0" fontId="60" fillId="30" borderId="116" xfId="7" applyFont="1" applyFill="1" applyBorder="1">
      <alignment vertical="center"/>
    </xf>
    <xf numFmtId="0" fontId="64" fillId="19" borderId="4" xfId="7" applyFont="1" applyFill="1" applyBorder="1" applyAlignment="1">
      <alignment horizontal="center" vertical="center"/>
    </xf>
    <xf numFmtId="0" fontId="60" fillId="27" borderId="117" xfId="7" applyFont="1" applyFill="1" applyBorder="1">
      <alignment vertical="center"/>
    </xf>
    <xf numFmtId="0" fontId="60" fillId="29" borderId="31" xfId="7" applyFont="1" applyFill="1" applyBorder="1">
      <alignment vertical="center"/>
    </xf>
    <xf numFmtId="0" fontId="60" fillId="7" borderId="106" xfId="7" applyFont="1" applyFill="1" applyBorder="1">
      <alignment vertical="center"/>
    </xf>
    <xf numFmtId="0" fontId="60" fillId="30" borderId="108" xfId="7" applyFont="1" applyFill="1" applyBorder="1">
      <alignment vertical="center"/>
    </xf>
    <xf numFmtId="0" fontId="60" fillId="0" borderId="7" xfId="7" applyFont="1" applyBorder="1">
      <alignment vertical="center"/>
    </xf>
    <xf numFmtId="0" fontId="60" fillId="0" borderId="29" xfId="7" applyFont="1" applyBorder="1">
      <alignment vertical="center"/>
    </xf>
    <xf numFmtId="0" fontId="60" fillId="27" borderId="70" xfId="7" applyFont="1" applyFill="1" applyBorder="1">
      <alignment vertical="center"/>
    </xf>
    <xf numFmtId="0" fontId="60" fillId="27" borderId="105" xfId="7" applyFont="1" applyFill="1" applyBorder="1">
      <alignment vertical="center"/>
    </xf>
    <xf numFmtId="0" fontId="66" fillId="0" borderId="29" xfId="7" applyFont="1" applyBorder="1">
      <alignment vertical="center"/>
    </xf>
    <xf numFmtId="0" fontId="64" fillId="27" borderId="61" xfId="7" applyFont="1" applyFill="1" applyBorder="1">
      <alignment vertical="center"/>
    </xf>
    <xf numFmtId="0" fontId="64" fillId="27" borderId="51" xfId="7" applyFont="1" applyFill="1" applyBorder="1">
      <alignment vertical="center"/>
    </xf>
    <xf numFmtId="0" fontId="64" fillId="27" borderId="107" xfId="7" applyFont="1" applyFill="1" applyBorder="1">
      <alignment vertical="center"/>
    </xf>
    <xf numFmtId="0" fontId="64" fillId="29" borderId="22" xfId="7" applyFont="1" applyFill="1" applyBorder="1">
      <alignment vertical="center"/>
    </xf>
    <xf numFmtId="0" fontId="64" fillId="7" borderId="107" xfId="7" applyFont="1" applyFill="1" applyBorder="1">
      <alignment vertical="center"/>
    </xf>
    <xf numFmtId="0" fontId="64" fillId="30" borderId="118" xfId="7" applyFont="1" applyFill="1" applyBorder="1">
      <alignment vertical="center"/>
    </xf>
    <xf numFmtId="0" fontId="60" fillId="0" borderId="8" xfId="7" applyFont="1" applyBorder="1">
      <alignment vertical="center"/>
    </xf>
    <xf numFmtId="0" fontId="58" fillId="0" borderId="29" xfId="7" applyBorder="1">
      <alignment vertical="center"/>
    </xf>
    <xf numFmtId="0" fontId="60" fillId="27" borderId="53" xfId="7" applyFont="1" applyFill="1" applyBorder="1">
      <alignment vertical="center"/>
    </xf>
    <xf numFmtId="0" fontId="60" fillId="27" borderId="119" xfId="7" applyFont="1" applyFill="1" applyBorder="1">
      <alignment vertical="center"/>
    </xf>
    <xf numFmtId="0" fontId="60" fillId="27" borderId="120" xfId="7" applyFont="1" applyFill="1" applyBorder="1">
      <alignment vertical="center"/>
    </xf>
    <xf numFmtId="0" fontId="60" fillId="29" borderId="64" xfId="7" applyFont="1" applyFill="1" applyBorder="1">
      <alignment vertical="center"/>
    </xf>
    <xf numFmtId="0" fontId="60" fillId="7" borderId="120" xfId="7" applyFont="1" applyFill="1" applyBorder="1">
      <alignment vertical="center"/>
    </xf>
    <xf numFmtId="0" fontId="60" fillId="30" borderId="109" xfId="7" applyFont="1" applyFill="1" applyBorder="1">
      <alignment vertical="center"/>
    </xf>
    <xf numFmtId="0" fontId="64" fillId="19" borderId="27" xfId="7" applyFont="1" applyFill="1" applyBorder="1" applyAlignment="1">
      <alignment horizontal="center" vertical="center"/>
    </xf>
    <xf numFmtId="0" fontId="60" fillId="0" borderId="123" xfId="7" applyFont="1" applyBorder="1">
      <alignment vertical="center"/>
    </xf>
    <xf numFmtId="0" fontId="58" fillId="0" borderId="6" xfId="7" applyBorder="1">
      <alignment vertical="center"/>
    </xf>
    <xf numFmtId="0" fontId="58" fillId="0" borderId="31" xfId="7" applyBorder="1">
      <alignment vertical="center"/>
    </xf>
    <xf numFmtId="0" fontId="66" fillId="0" borderId="123" xfId="7" applyFont="1" applyBorder="1">
      <alignment vertical="center"/>
    </xf>
    <xf numFmtId="0" fontId="58" fillId="0" borderId="22" xfId="7" applyBorder="1">
      <alignment vertical="center"/>
    </xf>
    <xf numFmtId="0" fontId="58" fillId="0" borderId="3" xfId="7" applyBorder="1">
      <alignment vertical="center"/>
    </xf>
    <xf numFmtId="0" fontId="60" fillId="0" borderId="26" xfId="7" applyFont="1" applyBorder="1">
      <alignment vertical="center"/>
    </xf>
    <xf numFmtId="0" fontId="64" fillId="0" borderId="0" xfId="7" applyFont="1">
      <alignment vertical="center"/>
    </xf>
    <xf numFmtId="0" fontId="40" fillId="32" borderId="0" xfId="5" applyFont="1" applyFill="1" applyAlignment="1">
      <alignment vertical="center" wrapText="1" shrinkToFit="1"/>
    </xf>
    <xf numFmtId="0" fontId="40" fillId="32" borderId="91" xfId="5" applyFont="1" applyFill="1" applyBorder="1" applyAlignment="1">
      <alignment vertical="center" wrapText="1" shrinkToFit="1"/>
    </xf>
    <xf numFmtId="0" fontId="0" fillId="7" borderId="48" xfId="2" applyFont="1" applyFill="1" applyBorder="1" applyAlignment="1">
      <alignment vertical="center" shrinkToFit="1"/>
    </xf>
    <xf numFmtId="0" fontId="44" fillId="0" borderId="0" xfId="5" applyFont="1" applyAlignment="1">
      <alignment horizontal="center" vertical="center" shrinkToFit="1"/>
    </xf>
    <xf numFmtId="181" fontId="39" fillId="0" borderId="0" xfId="5" applyNumberFormat="1" applyFont="1" applyAlignment="1">
      <alignment horizontal="center"/>
    </xf>
    <xf numFmtId="0" fontId="31" fillId="0" borderId="3" xfId="5" applyFont="1" applyBorder="1" applyAlignment="1">
      <alignment horizontal="left" vertical="center" shrinkToFit="1"/>
    </xf>
    <xf numFmtId="0" fontId="31" fillId="0" borderId="3" xfId="5" applyFont="1" applyBorder="1" applyAlignment="1">
      <alignment horizontal="center" vertical="center" shrinkToFit="1"/>
    </xf>
    <xf numFmtId="0" fontId="37" fillId="0" borderId="104" xfId="5" applyFont="1" applyBorder="1" applyAlignment="1">
      <alignment vertical="center" shrinkToFit="1"/>
    </xf>
    <xf numFmtId="0" fontId="23" fillId="0" borderId="141" xfId="2" applyFont="1" applyBorder="1" applyAlignment="1">
      <alignment horizontal="center" vertical="center"/>
    </xf>
    <xf numFmtId="0" fontId="31" fillId="0" borderId="0" xfId="5" applyFont="1" applyAlignment="1">
      <alignment horizontal="center" shrinkToFit="1"/>
    </xf>
    <xf numFmtId="0" fontId="37" fillId="19" borderId="83" xfId="5" applyFont="1" applyFill="1" applyBorder="1" applyAlignment="1">
      <alignment horizontal="center" vertical="center" shrinkToFit="1"/>
    </xf>
    <xf numFmtId="0" fontId="69" fillId="0" borderId="0" xfId="5" applyFont="1"/>
    <xf numFmtId="0" fontId="48" fillId="0" borderId="0" xfId="5" applyFont="1" applyAlignment="1">
      <alignment vertical="center"/>
    </xf>
    <xf numFmtId="185" fontId="47" fillId="0" borderId="0" xfId="5" applyNumberFormat="1" applyFont="1" applyAlignment="1">
      <alignment vertical="center" shrinkToFit="1"/>
    </xf>
    <xf numFmtId="0" fontId="46" fillId="0" borderId="0" xfId="5" applyFont="1" applyAlignment="1">
      <alignment vertical="center" shrinkToFit="1"/>
    </xf>
    <xf numFmtId="0" fontId="37" fillId="19" borderId="171" xfId="5" applyFont="1" applyFill="1" applyBorder="1" applyAlignment="1">
      <alignment horizontal="center" vertical="center" shrinkToFit="1"/>
    </xf>
    <xf numFmtId="0" fontId="23" fillId="0" borderId="0" xfId="2" applyFont="1" applyAlignment="1">
      <alignment horizontal="left" vertical="center" indent="2"/>
    </xf>
    <xf numFmtId="0" fontId="24" fillId="0" borderId="0" xfId="2" applyFont="1" applyAlignment="1">
      <alignment horizontal="left" vertical="center" indent="2"/>
    </xf>
    <xf numFmtId="0" fontId="23" fillId="0" borderId="0" xfId="2" applyFont="1" applyAlignment="1">
      <alignment horizontal="center" vertical="center"/>
    </xf>
    <xf numFmtId="180" fontId="0" fillId="0" borderId="33" xfId="2" applyNumberFormat="1" applyFont="1" applyBorder="1" applyAlignment="1">
      <alignment vertical="center" shrinkToFit="1"/>
    </xf>
    <xf numFmtId="180" fontId="0" fillId="0" borderId="35" xfId="2" applyNumberFormat="1" applyFont="1" applyBorder="1" applyAlignment="1" applyProtection="1">
      <alignment vertical="center" shrinkToFit="1"/>
      <protection locked="0"/>
    </xf>
    <xf numFmtId="180" fontId="0" fillId="0" borderId="0" xfId="2" applyNumberFormat="1" applyFont="1" applyAlignment="1">
      <alignment vertical="center" shrinkToFit="1"/>
    </xf>
    <xf numFmtId="0" fontId="14" fillId="0" borderId="35" xfId="2" applyFont="1" applyBorder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180" fontId="23" fillId="0" borderId="35" xfId="2" applyNumberFormat="1" applyFont="1" applyBorder="1">
      <alignment vertical="center"/>
    </xf>
    <xf numFmtId="0" fontId="0" fillId="37" borderId="37" xfId="0" applyFill="1" applyBorder="1" applyAlignment="1">
      <alignment vertical="center"/>
    </xf>
    <xf numFmtId="0" fontId="0" fillId="37" borderId="40" xfId="0" applyFill="1" applyBorder="1" applyAlignment="1">
      <alignment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0" fillId="37" borderId="4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6" borderId="145" xfId="0" applyFill="1" applyBorder="1" applyAlignment="1">
      <alignment vertical="center" wrapText="1"/>
    </xf>
    <xf numFmtId="0" fontId="0" fillId="36" borderId="146" xfId="0" applyFill="1" applyBorder="1" applyAlignment="1">
      <alignment vertical="center" wrapText="1"/>
    </xf>
    <xf numFmtId="0" fontId="0" fillId="26" borderId="142" xfId="2" applyFont="1" applyFill="1" applyBorder="1" applyAlignment="1">
      <alignment vertical="center" shrinkToFit="1"/>
    </xf>
    <xf numFmtId="0" fontId="0" fillId="28" borderId="37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7" xfId="0" applyFill="1" applyBorder="1" applyAlignment="1">
      <alignment horizontal="left" indent="1"/>
    </xf>
    <xf numFmtId="0" fontId="0" fillId="28" borderId="142" xfId="0" applyFill="1" applyBorder="1" applyAlignment="1">
      <alignment horizontal="left" indent="1"/>
    </xf>
    <xf numFmtId="0" fontId="0" fillId="28" borderId="142" xfId="0" applyFill="1" applyBorder="1" applyAlignment="1">
      <alignment horizontal="left" wrapText="1" indent="1"/>
    </xf>
    <xf numFmtId="0" fontId="0" fillId="28" borderId="49" xfId="0" applyFill="1" applyBorder="1" applyAlignment="1">
      <alignment horizontal="left" indent="1"/>
    </xf>
    <xf numFmtId="0" fontId="0" fillId="28" borderId="142" xfId="0" applyFill="1" applyBorder="1" applyAlignment="1">
      <alignment horizontal="center" vertical="center"/>
    </xf>
    <xf numFmtId="0" fontId="0" fillId="37" borderId="38" xfId="0" applyFill="1" applyBorder="1" applyAlignment="1">
      <alignment vertical="center"/>
    </xf>
    <xf numFmtId="0" fontId="0" fillId="37" borderId="199" xfId="0" applyFill="1" applyBorder="1" applyAlignment="1">
      <alignment vertical="center"/>
    </xf>
    <xf numFmtId="0" fontId="0" fillId="37" borderId="201" xfId="0" applyFill="1" applyBorder="1"/>
    <xf numFmtId="0" fontId="0" fillId="37" borderId="201" xfId="0" applyFill="1" applyBorder="1" applyAlignment="1">
      <alignment vertical="center"/>
    </xf>
    <xf numFmtId="0" fontId="0" fillId="37" borderId="200" xfId="0" applyFill="1" applyBorder="1" applyAlignment="1">
      <alignment vertical="center"/>
    </xf>
    <xf numFmtId="0" fontId="0" fillId="28" borderId="202" xfId="0" applyFill="1" applyBorder="1" applyAlignment="1">
      <alignment horizontal="left" vertical="center" indent="2"/>
    </xf>
    <xf numFmtId="0" fontId="0" fillId="28" borderId="204" xfId="0" applyFill="1" applyBorder="1" applyAlignment="1">
      <alignment horizontal="left" vertical="center" indent="2"/>
    </xf>
    <xf numFmtId="0" fontId="0" fillId="28" borderId="205" xfId="0" applyFill="1" applyBorder="1" applyAlignment="1">
      <alignment horizontal="center" vertical="center"/>
    </xf>
    <xf numFmtId="0" fontId="0" fillId="36" borderId="142" xfId="0" applyFill="1" applyBorder="1" applyAlignment="1">
      <alignment vertical="center" wrapText="1"/>
    </xf>
    <xf numFmtId="0" fontId="0" fillId="28" borderId="206" xfId="0" applyFill="1" applyBorder="1" applyAlignment="1">
      <alignment horizontal="left" vertical="center" indent="2"/>
    </xf>
    <xf numFmtId="0" fontId="0" fillId="28" borderId="207" xfId="0" applyFill="1" applyBorder="1" applyAlignment="1">
      <alignment horizontal="left" vertical="center" indent="2"/>
    </xf>
    <xf numFmtId="0" fontId="0" fillId="28" borderId="209" xfId="0" applyFill="1" applyBorder="1" applyAlignment="1">
      <alignment horizontal="center" vertical="center"/>
    </xf>
    <xf numFmtId="0" fontId="0" fillId="28" borderId="210" xfId="0" applyFill="1" applyBorder="1" applyAlignment="1">
      <alignment horizontal="left" indent="1"/>
    </xf>
    <xf numFmtId="0" fontId="0" fillId="28" borderId="211" xfId="0" applyFill="1" applyBorder="1" applyAlignment="1">
      <alignment horizontal="left" vertical="center" indent="2"/>
    </xf>
    <xf numFmtId="0" fontId="0" fillId="28" borderId="213" xfId="0" applyFill="1" applyBorder="1" applyAlignment="1">
      <alignment horizontal="center" vertical="center"/>
    </xf>
    <xf numFmtId="0" fontId="0" fillId="28" borderId="213" xfId="0" applyFill="1" applyBorder="1" applyAlignment="1">
      <alignment horizontal="center" vertical="center" wrapText="1"/>
    </xf>
    <xf numFmtId="0" fontId="0" fillId="28" borderId="214" xfId="0" applyFill="1" applyBorder="1" applyAlignment="1">
      <alignment horizontal="left" wrapText="1" indent="1"/>
    </xf>
    <xf numFmtId="0" fontId="0" fillId="28" borderId="215" xfId="0" applyFill="1" applyBorder="1" applyAlignment="1">
      <alignment horizontal="center" vertical="center"/>
    </xf>
    <xf numFmtId="0" fontId="0" fillId="28" borderId="48" xfId="0" applyFill="1" applyBorder="1" applyAlignment="1">
      <alignment horizontal="left" indent="1"/>
    </xf>
    <xf numFmtId="0" fontId="0" fillId="28" borderId="213" xfId="0" applyFill="1" applyBorder="1" applyAlignment="1">
      <alignment horizontal="left" wrapText="1" indent="1"/>
    </xf>
    <xf numFmtId="0" fontId="0" fillId="28" borderId="209" xfId="0" applyFill="1" applyBorder="1" applyAlignment="1">
      <alignment horizontal="center" vertical="center" wrapText="1"/>
    </xf>
    <xf numFmtId="0" fontId="28" fillId="31" borderId="47" xfId="0" applyFont="1" applyFill="1" applyBorder="1" applyAlignment="1">
      <alignment vertical="center"/>
    </xf>
    <xf numFmtId="0" fontId="0" fillId="22" borderId="37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textRotation="255"/>
    </xf>
    <xf numFmtId="0" fontId="72" fillId="0" borderId="10" xfId="0" applyFont="1" applyBorder="1" applyAlignment="1">
      <alignment horizontal="center" vertical="center" textRotation="255"/>
    </xf>
    <xf numFmtId="180" fontId="0" fillId="0" borderId="33" xfId="2" applyNumberFormat="1" applyFont="1" applyBorder="1" applyAlignment="1">
      <alignment horizontal="center" vertical="center"/>
    </xf>
    <xf numFmtId="180" fontId="0" fillId="0" borderId="35" xfId="2" applyNumberFormat="1" applyFont="1" applyBorder="1" applyAlignment="1" applyProtection="1">
      <alignment horizontal="center" vertical="center"/>
      <protection locked="0"/>
    </xf>
    <xf numFmtId="180" fontId="0" fillId="0" borderId="0" xfId="2" applyNumberFormat="1" applyFont="1" applyAlignment="1">
      <alignment horizontal="center" vertical="center"/>
    </xf>
    <xf numFmtId="181" fontId="34" fillId="0" borderId="219" xfId="5" applyNumberFormat="1" applyFont="1" applyBorder="1" applyAlignment="1">
      <alignment vertical="center"/>
    </xf>
    <xf numFmtId="185" fontId="48" fillId="0" borderId="219" xfId="5" applyNumberFormat="1" applyFont="1" applyBorder="1" applyAlignment="1">
      <alignment vertical="center" shrinkToFit="1"/>
    </xf>
    <xf numFmtId="0" fontId="47" fillId="0" borderId="10" xfId="5" applyFont="1" applyBorder="1" applyAlignment="1">
      <alignment vertical="center"/>
    </xf>
    <xf numFmtId="0" fontId="47" fillId="0" borderId="20" xfId="5" applyFont="1" applyBorder="1" applyAlignment="1">
      <alignment vertical="center"/>
    </xf>
    <xf numFmtId="189" fontId="55" fillId="0" borderId="11" xfId="5" applyNumberFormat="1" applyFont="1" applyBorder="1" applyAlignment="1">
      <alignment horizontal="center" vertical="center"/>
    </xf>
    <xf numFmtId="0" fontId="23" fillId="0" borderId="221" xfId="2" applyFont="1" applyBorder="1" applyAlignment="1">
      <alignment horizontal="center" vertical="center"/>
    </xf>
    <xf numFmtId="0" fontId="23" fillId="0" borderId="222" xfId="2" applyFont="1" applyBorder="1" applyAlignment="1">
      <alignment horizontal="right" vertical="center"/>
    </xf>
    <xf numFmtId="0" fontId="28" fillId="31" borderId="47" xfId="0" applyFont="1" applyFill="1" applyBorder="1" applyAlignment="1">
      <alignment horizontal="center" vertical="center"/>
    </xf>
    <xf numFmtId="0" fontId="76" fillId="0" borderId="140" xfId="2" applyFont="1" applyBorder="1" applyAlignment="1">
      <alignment horizontal="center" vertical="center" wrapText="1" shrinkToFit="1"/>
    </xf>
    <xf numFmtId="0" fontId="23" fillId="0" borderId="223" xfId="2" applyFont="1" applyBorder="1" applyAlignment="1" applyProtection="1">
      <alignment horizontal="right" vertical="center"/>
      <protection locked="0"/>
    </xf>
    <xf numFmtId="0" fontId="23" fillId="0" borderId="224" xfId="2" applyFont="1" applyBorder="1" applyAlignment="1" applyProtection="1">
      <alignment horizontal="center" vertical="center"/>
      <protection locked="0"/>
    </xf>
    <xf numFmtId="0" fontId="23" fillId="0" borderId="225" xfId="2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horizontal="center" vertical="center" shrinkToFit="1"/>
      <protection locked="0"/>
    </xf>
    <xf numFmtId="180" fontId="0" fillId="0" borderId="226" xfId="2" applyNumberFormat="1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vertical="center" shrinkToFit="1"/>
      <protection locked="0"/>
    </xf>
    <xf numFmtId="0" fontId="14" fillId="0" borderId="226" xfId="2" applyFont="1" applyBorder="1" applyAlignment="1" applyProtection="1">
      <alignment horizontal="left" vertical="center" wrapText="1"/>
      <protection locked="0"/>
    </xf>
    <xf numFmtId="180" fontId="23" fillId="0" borderId="226" xfId="2" applyNumberFormat="1" applyFont="1" applyBorder="1" applyProtection="1">
      <alignment vertical="center"/>
      <protection locked="0"/>
    </xf>
    <xf numFmtId="0" fontId="23" fillId="0" borderId="227" xfId="2" applyFont="1" applyBorder="1" applyAlignment="1" applyProtection="1">
      <alignment horizontal="right" vertical="center"/>
      <protection locked="0"/>
    </xf>
    <xf numFmtId="0" fontId="23" fillId="0" borderId="228" xfId="2" applyFont="1" applyBorder="1" applyAlignment="1" applyProtection="1">
      <alignment horizontal="center" vertical="center"/>
      <protection locked="0"/>
    </xf>
    <xf numFmtId="0" fontId="23" fillId="0" borderId="229" xfId="2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horizontal="center" vertical="center" shrinkToFit="1"/>
      <protection locked="0"/>
    </xf>
    <xf numFmtId="180" fontId="0" fillId="0" borderId="230" xfId="2" applyNumberFormat="1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vertical="center" shrinkToFit="1"/>
      <protection locked="0"/>
    </xf>
    <xf numFmtId="0" fontId="14" fillId="0" borderId="230" xfId="2" applyFont="1" applyBorder="1" applyAlignment="1" applyProtection="1">
      <alignment horizontal="left" vertical="center" wrapText="1"/>
      <protection locked="0"/>
    </xf>
    <xf numFmtId="0" fontId="14" fillId="0" borderId="230" xfId="2" applyFont="1" applyBorder="1" applyAlignment="1" applyProtection="1">
      <alignment horizontal="left" vertical="center" shrinkToFit="1"/>
      <protection locked="0"/>
    </xf>
    <xf numFmtId="180" fontId="0" fillId="0" borderId="230" xfId="2" applyNumberFormat="1" applyFont="1" applyBorder="1" applyAlignment="1" applyProtection="1">
      <alignment horizontal="left" vertical="center" indent="2" shrinkToFit="1"/>
      <protection locked="0"/>
    </xf>
    <xf numFmtId="180" fontId="23" fillId="0" borderId="140" xfId="2" applyNumberFormat="1" applyFont="1" applyBorder="1" applyAlignment="1">
      <alignment horizontal="center" vertical="center"/>
    </xf>
    <xf numFmtId="180" fontId="23" fillId="0" borderId="141" xfId="2" applyNumberFormat="1" applyFont="1" applyBorder="1">
      <alignment vertical="center"/>
    </xf>
    <xf numFmtId="38" fontId="23" fillId="0" borderId="225" xfId="1" applyFont="1" applyBorder="1" applyAlignment="1" applyProtection="1">
      <alignment vertical="center"/>
    </xf>
    <xf numFmtId="38" fontId="23" fillId="0" borderId="229" xfId="1" applyFont="1" applyBorder="1" applyAlignment="1" applyProtection="1">
      <alignment vertical="center"/>
    </xf>
    <xf numFmtId="0" fontId="0" fillId="37" borderId="238" xfId="0" applyFill="1" applyBorder="1" applyAlignment="1">
      <alignment vertical="center"/>
    </xf>
    <xf numFmtId="0" fontId="0" fillId="37" borderId="239" xfId="0" applyFill="1" applyBorder="1" applyAlignment="1">
      <alignment vertical="center"/>
    </xf>
    <xf numFmtId="0" fontId="0" fillId="37" borderId="240" xfId="0" applyFill="1" applyBorder="1"/>
    <xf numFmtId="0" fontId="0" fillId="37" borderId="240" xfId="0" applyFill="1" applyBorder="1" applyAlignment="1">
      <alignment vertical="center"/>
    </xf>
    <xf numFmtId="0" fontId="0" fillId="37" borderId="241" xfId="0" applyFill="1" applyBorder="1" applyAlignment="1">
      <alignment vertical="center"/>
    </xf>
    <xf numFmtId="0" fontId="0" fillId="24" borderId="38" xfId="0" applyFill="1" applyBorder="1" applyAlignment="1">
      <alignment horizontal="left" vertical="center" indent="2"/>
    </xf>
    <xf numFmtId="0" fontId="0" fillId="24" borderId="150" xfId="0" applyFill="1" applyBorder="1" applyAlignment="1">
      <alignment horizontal="left" vertical="center" indent="2"/>
    </xf>
    <xf numFmtId="0" fontId="0" fillId="24" borderId="231" xfId="0" applyFill="1" applyBorder="1" applyAlignment="1">
      <alignment horizontal="left" vertical="center" indent="2"/>
    </xf>
    <xf numFmtId="0" fontId="0" fillId="24" borderId="232" xfId="0" applyFill="1" applyBorder="1" applyAlignment="1">
      <alignment horizontal="left" vertical="center" indent="2"/>
    </xf>
    <xf numFmtId="0" fontId="0" fillId="24" borderId="233" xfId="0" applyFill="1" applyBorder="1" applyAlignment="1">
      <alignment horizontal="left" vertical="center" indent="2"/>
    </xf>
    <xf numFmtId="0" fontId="0" fillId="24" borderId="234" xfId="0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0" fillId="26" borderId="150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 wrapText="1"/>
    </xf>
    <xf numFmtId="0" fontId="0" fillId="26" borderId="236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 wrapText="1"/>
    </xf>
    <xf numFmtId="0" fontId="0" fillId="26" borderId="4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9" xfId="0" applyFill="1" applyBorder="1" applyAlignment="1">
      <alignment horizontal="left" indent="1"/>
    </xf>
    <xf numFmtId="0" fontId="0" fillId="3" borderId="149" xfId="0" applyFill="1" applyBorder="1" applyAlignment="1">
      <alignment horizontal="left" indent="1"/>
    </xf>
    <xf numFmtId="0" fontId="0" fillId="3" borderId="208" xfId="0" applyFill="1" applyBorder="1" applyAlignment="1">
      <alignment horizontal="left" indent="1"/>
    </xf>
    <xf numFmtId="0" fontId="0" fillId="3" borderId="149" xfId="0" applyFill="1" applyBorder="1" applyAlignment="1">
      <alignment horizontal="left" wrapText="1" indent="1"/>
    </xf>
    <xf numFmtId="0" fontId="0" fillId="3" borderId="212" xfId="0" applyFill="1" applyBorder="1" applyAlignment="1">
      <alignment horizontal="left" wrapText="1" indent="1"/>
    </xf>
    <xf numFmtId="0" fontId="0" fillId="3" borderId="237" xfId="0" applyFill="1" applyBorder="1" applyAlignment="1">
      <alignment horizontal="left" wrapText="1" indent="1"/>
    </xf>
    <xf numFmtId="0" fontId="0" fillId="3" borderId="41" xfId="0" applyFill="1" applyBorder="1" applyAlignment="1">
      <alignment horizontal="left" indent="1"/>
    </xf>
    <xf numFmtId="0" fontId="0" fillId="3" borderId="44" xfId="0" applyFill="1" applyBorder="1" applyAlignment="1">
      <alignment horizontal="left" indent="1"/>
    </xf>
    <xf numFmtId="0" fontId="38" fillId="0" borderId="37" xfId="0" applyFont="1" applyBorder="1"/>
    <xf numFmtId="0" fontId="0" fillId="7" borderId="37" xfId="0" applyFill="1" applyBorder="1" applyAlignment="1">
      <alignment horizontal="center" vertical="center"/>
    </xf>
    <xf numFmtId="0" fontId="0" fillId="7" borderId="47" xfId="2" applyFont="1" applyFill="1" applyBorder="1" applyAlignment="1">
      <alignment vertical="center" shrinkToFit="1"/>
    </xf>
    <xf numFmtId="0" fontId="0" fillId="7" borderId="151" xfId="2" applyFont="1" applyFill="1" applyBorder="1" applyAlignment="1">
      <alignment vertical="center" shrinkToFit="1"/>
    </xf>
    <xf numFmtId="0" fontId="0" fillId="7" borderId="142" xfId="2" applyFont="1" applyFill="1" applyBorder="1" applyAlignment="1">
      <alignment vertical="center" shrinkToFit="1"/>
    </xf>
    <xf numFmtId="0" fontId="0" fillId="7" borderId="49" xfId="2" applyFont="1" applyFill="1" applyBorder="1" applyAlignment="1">
      <alignment vertical="center" shrinkToFit="1"/>
    </xf>
    <xf numFmtId="0" fontId="0" fillId="40" borderId="47" xfId="0" applyFill="1" applyBorder="1" applyAlignment="1">
      <alignment horizontal="center" vertical="center"/>
    </xf>
    <xf numFmtId="0" fontId="25" fillId="3" borderId="149" xfId="0" applyFont="1" applyFill="1" applyBorder="1" applyAlignment="1">
      <alignment horizontal="left" indent="1"/>
    </xf>
    <xf numFmtId="0" fontId="74" fillId="0" borderId="0" xfId="0" applyFont="1"/>
    <xf numFmtId="0" fontId="75" fillId="31" borderId="20" xfId="0" applyFont="1" applyFill="1" applyBorder="1" applyAlignment="1">
      <alignment vertical="center"/>
    </xf>
    <xf numFmtId="0" fontId="38" fillId="39" borderId="20" xfId="0" applyFont="1" applyFill="1" applyBorder="1"/>
    <xf numFmtId="0" fontId="38" fillId="39" borderId="11" xfId="0" applyFont="1" applyFill="1" applyBorder="1"/>
    <xf numFmtId="0" fontId="38" fillId="33" borderId="47" xfId="0" applyFont="1" applyFill="1" applyBorder="1" applyAlignment="1">
      <alignment vertical="center"/>
    </xf>
    <xf numFmtId="0" fontId="38" fillId="8" borderId="37" xfId="2" applyFont="1" applyFill="1" applyBorder="1">
      <alignment vertical="center"/>
    </xf>
    <xf numFmtId="0" fontId="38" fillId="8" borderId="38" xfId="2" applyFont="1" applyFill="1" applyBorder="1">
      <alignment vertical="center"/>
    </xf>
    <xf numFmtId="0" fontId="38" fillId="39" borderId="38" xfId="0" applyFont="1" applyFill="1" applyBorder="1"/>
    <xf numFmtId="0" fontId="38" fillId="39" borderId="39" xfId="0" applyFont="1" applyFill="1" applyBorder="1"/>
    <xf numFmtId="0" fontId="38" fillId="33" borderId="48" xfId="0" applyFont="1" applyFill="1" applyBorder="1" applyAlignment="1">
      <alignment vertical="center"/>
    </xf>
    <xf numFmtId="0" fontId="38" fillId="8" borderId="148" xfId="2" applyFont="1" applyFill="1" applyBorder="1">
      <alignment vertical="center"/>
    </xf>
    <xf numFmtId="0" fontId="38" fillId="8" borderId="150" xfId="2" applyFont="1" applyFill="1" applyBorder="1">
      <alignment vertical="center"/>
    </xf>
    <xf numFmtId="0" fontId="38" fillId="39" borderId="150" xfId="0" applyFont="1" applyFill="1" applyBorder="1"/>
    <xf numFmtId="0" fontId="38" fillId="39" borderId="149" xfId="0" applyFont="1" applyFill="1" applyBorder="1"/>
    <xf numFmtId="0" fontId="38" fillId="33" borderId="49" xfId="0" applyFont="1" applyFill="1" applyBorder="1" applyAlignment="1">
      <alignment vertical="center"/>
    </xf>
    <xf numFmtId="0" fontId="38" fillId="8" borderId="42" xfId="2" applyFont="1" applyFill="1" applyBorder="1">
      <alignment vertical="center"/>
    </xf>
    <xf numFmtId="0" fontId="38" fillId="8" borderId="43" xfId="2" applyFont="1" applyFill="1" applyBorder="1">
      <alignment vertical="center"/>
    </xf>
    <xf numFmtId="0" fontId="38" fillId="39" borderId="43" xfId="0" applyFont="1" applyFill="1" applyBorder="1"/>
    <xf numFmtId="0" fontId="38" fillId="39" borderId="44" xfId="0" applyFont="1" applyFill="1" applyBorder="1"/>
    <xf numFmtId="0" fontId="0" fillId="0" borderId="47" xfId="0" applyBorder="1"/>
    <xf numFmtId="0" fontId="0" fillId="0" borderId="49" xfId="0" applyBorder="1"/>
    <xf numFmtId="0" fontId="0" fillId="31" borderId="49" xfId="0" applyFill="1" applyBorder="1" applyAlignment="1">
      <alignment vertical="center"/>
    </xf>
    <xf numFmtId="0" fontId="0" fillId="24" borderId="43" xfId="0" applyFill="1" applyBorder="1" applyAlignment="1">
      <alignment vertical="center"/>
    </xf>
    <xf numFmtId="0" fontId="0" fillId="24" borderId="44" xfId="0" applyFill="1" applyBorder="1" applyAlignment="1">
      <alignment vertical="center"/>
    </xf>
    <xf numFmtId="0" fontId="0" fillId="26" borderId="42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73" fillId="37" borderId="37" xfId="0" applyFont="1" applyFill="1" applyBorder="1" applyAlignment="1">
      <alignment vertical="center"/>
    </xf>
    <xf numFmtId="0" fontId="73" fillId="37" borderId="242" xfId="0" applyFont="1" applyFill="1" applyBorder="1" applyAlignment="1">
      <alignment vertical="center"/>
    </xf>
    <xf numFmtId="0" fontId="0" fillId="24" borderId="38" xfId="0" applyFill="1" applyBorder="1" applyAlignment="1">
      <alignment vertical="center"/>
    </xf>
    <xf numFmtId="0" fontId="0" fillId="34" borderId="40" xfId="0" applyFill="1" applyBorder="1" applyAlignment="1">
      <alignment vertical="center"/>
    </xf>
    <xf numFmtId="0" fontId="73" fillId="37" borderId="40" xfId="0" applyFont="1" applyFill="1" applyBorder="1" applyAlignment="1">
      <alignment vertical="center"/>
    </xf>
    <xf numFmtId="0" fontId="73" fillId="37" borderId="243" xfId="0" applyFont="1" applyFill="1" applyBorder="1" applyAlignment="1">
      <alignment vertical="center"/>
    </xf>
    <xf numFmtId="0" fontId="0" fillId="24" borderId="0" xfId="0" applyFill="1" applyAlignment="1">
      <alignment vertical="center"/>
    </xf>
    <xf numFmtId="0" fontId="0" fillId="24" borderId="235" xfId="0" applyFill="1" applyBorder="1" applyAlignment="1">
      <alignment vertical="center"/>
    </xf>
    <xf numFmtId="0" fontId="0" fillId="24" borderId="236" xfId="0" applyFill="1" applyBorder="1" applyAlignment="1">
      <alignment vertical="center"/>
    </xf>
    <xf numFmtId="0" fontId="0" fillId="26" borderId="0" xfId="0" applyFill="1" applyAlignment="1">
      <alignment horizontal="center" vertical="center"/>
    </xf>
    <xf numFmtId="0" fontId="0" fillId="24" borderId="236" xfId="0" applyFill="1" applyBorder="1" applyAlignment="1">
      <alignment vertical="center" wrapText="1"/>
    </xf>
    <xf numFmtId="0" fontId="0" fillId="24" borderId="235" xfId="0" applyFill="1" applyBorder="1" applyAlignment="1">
      <alignment vertical="center" wrapText="1"/>
    </xf>
    <xf numFmtId="0" fontId="72" fillId="0" borderId="0" xfId="0" applyFont="1" applyAlignment="1">
      <alignment horizontal="center" vertical="center" textRotation="255"/>
    </xf>
    <xf numFmtId="0" fontId="0" fillId="25" borderId="20" xfId="0" applyFill="1" applyBorder="1" applyAlignment="1">
      <alignment vertical="center"/>
    </xf>
    <xf numFmtId="0" fontId="0" fillId="25" borderId="11" xfId="0" applyFill="1" applyBorder="1" applyAlignment="1">
      <alignment vertical="center"/>
    </xf>
    <xf numFmtId="0" fontId="23" fillId="25" borderId="37" xfId="2" applyFont="1" applyFill="1" applyBorder="1">
      <alignment vertical="center"/>
    </xf>
    <xf numFmtId="0" fontId="23" fillId="25" borderId="39" xfId="2" applyFont="1" applyFill="1" applyBorder="1">
      <alignment vertical="center"/>
    </xf>
    <xf numFmtId="0" fontId="23" fillId="25" borderId="40" xfId="2" applyFont="1" applyFill="1" applyBorder="1" applyAlignment="1">
      <alignment vertical="center" wrapText="1"/>
    </xf>
    <xf numFmtId="0" fontId="23" fillId="25" borderId="41" xfId="2" applyFont="1" applyFill="1" applyBorder="1" applyAlignment="1">
      <alignment vertical="center" wrapText="1"/>
    </xf>
    <xf numFmtId="0" fontId="23" fillId="25" borderId="40" xfId="2" applyFont="1" applyFill="1" applyBorder="1">
      <alignment vertical="center"/>
    </xf>
    <xf numFmtId="0" fontId="23" fillId="25" borderId="41" xfId="2" applyFont="1" applyFill="1" applyBorder="1">
      <alignment vertical="center"/>
    </xf>
    <xf numFmtId="0" fontId="23" fillId="7" borderId="152" xfId="2" applyFont="1" applyFill="1" applyBorder="1">
      <alignment vertical="center"/>
    </xf>
    <xf numFmtId="0" fontId="23" fillId="7" borderId="151" xfId="2" applyFont="1" applyFill="1" applyBorder="1">
      <alignment vertical="center"/>
    </xf>
    <xf numFmtId="0" fontId="23" fillId="25" borderId="42" xfId="2" applyFont="1" applyFill="1" applyBorder="1">
      <alignment vertical="center"/>
    </xf>
    <xf numFmtId="0" fontId="23" fillId="25" borderId="44" xfId="2" applyFont="1" applyFill="1" applyBorder="1">
      <alignment vertical="center"/>
    </xf>
    <xf numFmtId="0" fontId="25" fillId="6" borderId="40" xfId="2" applyFont="1" applyFill="1" applyBorder="1">
      <alignment vertical="center"/>
    </xf>
    <xf numFmtId="0" fontId="25" fillId="6" borderId="41" xfId="2" applyFont="1" applyFill="1" applyBorder="1">
      <alignment vertical="center"/>
    </xf>
    <xf numFmtId="0" fontId="1" fillId="36" borderId="40" xfId="2" applyFill="1" applyBorder="1">
      <alignment vertical="center"/>
    </xf>
    <xf numFmtId="0" fontId="1" fillId="36" borderId="0" xfId="2" applyFill="1">
      <alignment vertical="center"/>
    </xf>
    <xf numFmtId="0" fontId="1" fillId="36" borderId="41" xfId="2" applyFill="1" applyBorder="1">
      <alignment vertical="center"/>
    </xf>
    <xf numFmtId="0" fontId="1" fillId="36" borderId="148" xfId="2" applyFill="1" applyBorder="1">
      <alignment vertical="center"/>
    </xf>
    <xf numFmtId="0" fontId="1" fillId="36" borderId="150" xfId="2" applyFill="1" applyBorder="1">
      <alignment vertical="center"/>
    </xf>
    <xf numFmtId="0" fontId="1" fillId="36" borderId="149" xfId="2" applyFill="1" applyBorder="1">
      <alignment vertical="center"/>
    </xf>
    <xf numFmtId="0" fontId="25" fillId="6" borderId="143" xfId="2" applyFont="1" applyFill="1" applyBorder="1">
      <alignment vertical="center"/>
    </xf>
    <xf numFmtId="0" fontId="25" fillId="6" borderId="145" xfId="2" applyFont="1" applyFill="1" applyBorder="1">
      <alignment vertical="center"/>
    </xf>
    <xf numFmtId="0" fontId="25" fillId="6" borderId="144" xfId="2" applyFont="1" applyFill="1" applyBorder="1">
      <alignment vertical="center"/>
    </xf>
    <xf numFmtId="0" fontId="25" fillId="6" borderId="146" xfId="2" applyFont="1" applyFill="1" applyBorder="1">
      <alignment vertical="center"/>
    </xf>
    <xf numFmtId="0" fontId="1" fillId="36" borderId="144" xfId="2" applyFill="1" applyBorder="1">
      <alignment vertical="center"/>
    </xf>
    <xf numFmtId="0" fontId="1" fillId="36" borderId="191" xfId="2" applyFill="1" applyBorder="1">
      <alignment vertical="center"/>
    </xf>
    <xf numFmtId="0" fontId="1" fillId="36" borderId="146" xfId="2" applyFill="1" applyBorder="1">
      <alignment vertical="center"/>
    </xf>
    <xf numFmtId="0" fontId="1" fillId="36" borderId="143" xfId="2" applyFill="1" applyBorder="1">
      <alignment vertical="center"/>
    </xf>
    <xf numFmtId="0" fontId="1" fillId="36" borderId="190" xfId="2" applyFill="1" applyBorder="1">
      <alignment vertical="center"/>
    </xf>
    <xf numFmtId="0" fontId="1" fillId="36" borderId="145" xfId="2" applyFill="1" applyBorder="1">
      <alignment vertical="center"/>
    </xf>
    <xf numFmtId="0" fontId="1" fillId="36" borderId="196" xfId="2" applyFill="1" applyBorder="1">
      <alignment vertical="center"/>
    </xf>
    <xf numFmtId="0" fontId="1" fillId="36" borderId="197" xfId="2" applyFill="1" applyBorder="1">
      <alignment vertical="center"/>
    </xf>
    <xf numFmtId="0" fontId="1" fillId="36" borderId="193" xfId="2" applyFill="1" applyBorder="1">
      <alignment vertical="center"/>
    </xf>
    <xf numFmtId="0" fontId="1" fillId="36" borderId="143" xfId="0" applyFont="1" applyFill="1" applyBorder="1"/>
    <xf numFmtId="0" fontId="1" fillId="36" borderId="190" xfId="0" applyFont="1" applyFill="1" applyBorder="1"/>
    <xf numFmtId="0" fontId="1" fillId="36" borderId="145" xfId="0" applyFont="1" applyFill="1" applyBorder="1"/>
    <xf numFmtId="0" fontId="0" fillId="9" borderId="20" xfId="0" applyFill="1" applyBorder="1" applyAlignment="1">
      <alignment horizontal="center" vertical="center" textRotation="255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212" xfId="0" applyFill="1" applyBorder="1" applyAlignment="1">
      <alignment horizontal="left" vertical="center" wrapText="1"/>
    </xf>
    <xf numFmtId="180" fontId="68" fillId="0" borderId="247" xfId="2" applyNumberFormat="1" applyFont="1" applyBorder="1" applyAlignment="1">
      <alignment horizontal="center" vertical="center"/>
    </xf>
    <xf numFmtId="38" fontId="68" fillId="0" borderId="0" xfId="2" applyNumberFormat="1" applyFont="1">
      <alignment vertical="center"/>
    </xf>
    <xf numFmtId="38" fontId="23" fillId="0" borderId="0" xfId="2" applyNumberFormat="1" applyFont="1">
      <alignment vertical="center"/>
    </xf>
    <xf numFmtId="0" fontId="23" fillId="0" borderId="247" xfId="2" applyFont="1" applyBorder="1">
      <alignment vertical="center"/>
    </xf>
    <xf numFmtId="0" fontId="24" fillId="0" borderId="247" xfId="2" applyFont="1" applyBorder="1" applyAlignment="1">
      <alignment vertical="center" shrinkToFit="1"/>
    </xf>
    <xf numFmtId="0" fontId="23" fillId="0" borderId="247" xfId="2" applyFont="1" applyBorder="1" applyAlignment="1">
      <alignment vertical="center" shrinkToFit="1"/>
    </xf>
    <xf numFmtId="0" fontId="23" fillId="0" borderId="248" xfId="2" applyFont="1" applyBorder="1" applyAlignment="1" applyProtection="1">
      <alignment horizontal="right" vertical="center"/>
      <protection locked="0"/>
    </xf>
    <xf numFmtId="0" fontId="23" fillId="0" borderId="248" xfId="2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horizontal="center" vertical="center" shrinkToFit="1"/>
      <protection locked="0"/>
    </xf>
    <xf numFmtId="180" fontId="0" fillId="0" borderId="248" xfId="2" applyNumberFormat="1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vertical="center" shrinkToFit="1"/>
      <protection locked="0"/>
    </xf>
    <xf numFmtId="0" fontId="14" fillId="0" borderId="248" xfId="2" applyFont="1" applyBorder="1" applyAlignment="1" applyProtection="1">
      <alignment horizontal="left" vertical="center" wrapText="1"/>
      <protection locked="0"/>
    </xf>
    <xf numFmtId="180" fontId="23" fillId="0" borderId="248" xfId="2" applyNumberFormat="1" applyFont="1" applyBorder="1" applyProtection="1">
      <alignment vertical="center"/>
      <protection locked="0"/>
    </xf>
    <xf numFmtId="38" fontId="23" fillId="0" borderId="248" xfId="1" applyFont="1" applyBorder="1" applyAlignment="1" applyProtection="1">
      <alignment vertical="center"/>
    </xf>
    <xf numFmtId="0" fontId="64" fillId="18" borderId="8" xfId="7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6" fontId="52" fillId="0" borderId="0" xfId="5" applyNumberFormat="1" applyFont="1" applyAlignment="1">
      <alignment horizontal="center" vertical="center" shrinkToFit="1"/>
    </xf>
    <xf numFmtId="0" fontId="33" fillId="0" borderId="0" xfId="5" applyFont="1" applyAlignment="1">
      <alignment horizontal="center" vertical="center" shrinkToFit="1"/>
    </xf>
    <xf numFmtId="0" fontId="49" fillId="0" borderId="0" xfId="5" applyFont="1" applyAlignment="1">
      <alignment horizontal="center" vertical="center"/>
    </xf>
    <xf numFmtId="0" fontId="32" fillId="0" borderId="0" xfId="5" applyFont="1" applyAlignment="1">
      <alignment horizontal="center"/>
    </xf>
    <xf numFmtId="0" fontId="47" fillId="28" borderId="76" xfId="5" applyFont="1" applyFill="1" applyBorder="1" applyAlignment="1">
      <alignment horizontal="center" vertical="center" textRotation="255" shrinkToFit="1"/>
    </xf>
    <xf numFmtId="0" fontId="47" fillId="28" borderId="95" xfId="5" applyFont="1" applyFill="1" applyBorder="1" applyAlignment="1">
      <alignment horizontal="center" vertical="center" textRotation="255" shrinkToFit="1"/>
    </xf>
    <xf numFmtId="0" fontId="47" fillId="28" borderId="77" xfId="5" applyFont="1" applyFill="1" applyBorder="1" applyAlignment="1">
      <alignment horizontal="center" vertical="center" textRotation="255" shrinkToFit="1"/>
    </xf>
    <xf numFmtId="0" fontId="47" fillId="28" borderId="74" xfId="5" applyFont="1" applyFill="1" applyBorder="1" applyAlignment="1">
      <alignment horizontal="center" vertical="center" shrinkToFit="1"/>
    </xf>
    <xf numFmtId="0" fontId="47" fillId="28" borderId="78" xfId="5" applyFont="1" applyFill="1" applyBorder="1" applyAlignment="1">
      <alignment horizontal="center" vertical="center" shrinkToFit="1"/>
    </xf>
    <xf numFmtId="0" fontId="47" fillId="28" borderId="80" xfId="5" applyFont="1" applyFill="1" applyBorder="1" applyAlignment="1">
      <alignment horizontal="center" vertical="center" shrinkToFit="1"/>
    </xf>
    <xf numFmtId="0" fontId="47" fillId="28" borderId="75" xfId="5" applyFont="1" applyFill="1" applyBorder="1" applyAlignment="1">
      <alignment horizontal="center" vertical="center" shrinkToFit="1"/>
    </xf>
    <xf numFmtId="0" fontId="47" fillId="28" borderId="79" xfId="5" applyFont="1" applyFill="1" applyBorder="1" applyAlignment="1">
      <alignment horizontal="center" vertical="center" shrinkToFit="1"/>
    </xf>
    <xf numFmtId="0" fontId="47" fillId="28" borderId="81" xfId="5" applyFont="1" applyFill="1" applyBorder="1" applyAlignment="1">
      <alignment horizontal="center" vertical="center" shrinkToFit="1"/>
    </xf>
    <xf numFmtId="186" fontId="47" fillId="0" borderId="76" xfId="5" applyNumberFormat="1" applyFont="1" applyBorder="1" applyAlignment="1">
      <alignment horizontal="center" vertical="center" shrinkToFit="1"/>
    </xf>
    <xf numFmtId="186" fontId="47" fillId="0" borderId="77" xfId="5" applyNumberFormat="1" applyFont="1" applyBorder="1" applyAlignment="1">
      <alignment horizontal="center" vertical="center" shrinkToFit="1"/>
    </xf>
    <xf numFmtId="185" fontId="55" fillId="35" borderId="39" xfId="5" applyNumberFormat="1" applyFont="1" applyFill="1" applyBorder="1" applyAlignment="1">
      <alignment horizontal="center" vertical="center"/>
    </xf>
    <xf numFmtId="185" fontId="55" fillId="35" borderId="44" xfId="5" applyNumberFormat="1" applyFont="1" applyFill="1" applyBorder="1" applyAlignment="1">
      <alignment horizontal="center" vertical="center"/>
    </xf>
    <xf numFmtId="38" fontId="47" fillId="36" borderId="153" xfId="5" applyNumberFormat="1" applyFont="1" applyFill="1" applyBorder="1" applyAlignment="1">
      <alignment horizontal="center" vertical="center"/>
    </xf>
    <xf numFmtId="0" fontId="47" fillId="36" borderId="179" xfId="5" applyFont="1" applyFill="1" applyBorder="1" applyAlignment="1">
      <alignment horizontal="center" vertical="center"/>
    </xf>
    <xf numFmtId="0" fontId="47" fillId="36" borderId="0" xfId="5" applyFont="1" applyFill="1" applyAlignment="1">
      <alignment horizontal="center" vertical="center"/>
    </xf>
    <xf numFmtId="0" fontId="47" fillId="36" borderId="181" xfId="5" applyFont="1" applyFill="1" applyBorder="1" applyAlignment="1">
      <alignment horizontal="center" vertical="center"/>
    </xf>
    <xf numFmtId="0" fontId="47" fillId="36" borderId="158" xfId="5" applyFont="1" applyFill="1" applyBorder="1" applyAlignment="1">
      <alignment horizontal="center" vertical="center"/>
    </xf>
    <xf numFmtId="0" fontId="47" fillId="36" borderId="159" xfId="5" applyFont="1" applyFill="1" applyBorder="1" applyAlignment="1">
      <alignment horizontal="center" vertical="center"/>
    </xf>
    <xf numFmtId="38" fontId="48" fillId="0" borderId="0" xfId="5" applyNumberFormat="1" applyFont="1" applyAlignment="1">
      <alignment horizontal="center" vertical="center" shrinkToFit="1"/>
    </xf>
    <xf numFmtId="182" fontId="48" fillId="0" borderId="0" xfId="5" applyNumberFormat="1" applyFont="1" applyAlignment="1">
      <alignment horizontal="right" vertical="center" shrinkToFit="1"/>
    </xf>
    <xf numFmtId="0" fontId="37" fillId="0" borderId="0" xfId="5" applyFont="1" applyAlignment="1">
      <alignment horizontal="center" vertical="center" shrinkToFit="1"/>
    </xf>
    <xf numFmtId="0" fontId="47" fillId="28" borderId="74" xfId="5" applyFont="1" applyFill="1" applyBorder="1" applyAlignment="1">
      <alignment horizontal="center" vertical="center" wrapText="1"/>
    </xf>
    <xf numFmtId="0" fontId="47" fillId="28" borderId="78" xfId="5" applyFont="1" applyFill="1" applyBorder="1" applyAlignment="1">
      <alignment horizontal="center" vertical="center" wrapText="1"/>
    </xf>
    <xf numFmtId="0" fontId="47" fillId="28" borderId="96" xfId="5" applyFont="1" applyFill="1" applyBorder="1" applyAlignment="1">
      <alignment horizontal="center" vertical="center" wrapText="1"/>
    </xf>
    <xf numFmtId="0" fontId="47" fillId="28" borderId="0" xfId="5" applyFont="1" applyFill="1" applyAlignment="1">
      <alignment horizontal="center" vertical="center" wrapText="1"/>
    </xf>
    <xf numFmtId="0" fontId="47" fillId="28" borderId="75" xfId="5" applyFont="1" applyFill="1" applyBorder="1" applyAlignment="1">
      <alignment horizontal="center" vertical="center" wrapText="1"/>
    </xf>
    <xf numFmtId="0" fontId="47" fillId="28" borderId="79" xfId="5" applyFont="1" applyFill="1" applyBorder="1" applyAlignment="1">
      <alignment horizontal="center" vertical="center" wrapText="1"/>
    </xf>
    <xf numFmtId="0" fontId="47" fillId="19" borderId="76" xfId="5" applyFont="1" applyFill="1" applyBorder="1" applyAlignment="1">
      <alignment horizontal="center" vertical="center" shrinkToFit="1"/>
    </xf>
    <xf numFmtId="0" fontId="47" fillId="19" borderId="95" xfId="5" applyFont="1" applyFill="1" applyBorder="1" applyAlignment="1">
      <alignment horizontal="center" vertical="center" shrinkToFit="1"/>
    </xf>
    <xf numFmtId="0" fontId="47" fillId="19" borderId="77" xfId="5" applyFont="1" applyFill="1" applyBorder="1" applyAlignment="1">
      <alignment horizontal="center" vertical="center" shrinkToFit="1"/>
    </xf>
    <xf numFmtId="0" fontId="47" fillId="19" borderId="74" xfId="5" applyFont="1" applyFill="1" applyBorder="1" applyAlignment="1">
      <alignment horizontal="center" vertical="center" shrinkToFit="1"/>
    </xf>
    <xf numFmtId="0" fontId="47" fillId="19" borderId="78" xfId="5" applyFont="1" applyFill="1" applyBorder="1" applyAlignment="1">
      <alignment horizontal="center" vertical="center" shrinkToFit="1"/>
    </xf>
    <xf numFmtId="0" fontId="47" fillId="19" borderId="80" xfId="5" applyFont="1" applyFill="1" applyBorder="1" applyAlignment="1">
      <alignment horizontal="center" vertical="center" shrinkToFit="1"/>
    </xf>
    <xf numFmtId="0" fontId="47" fillId="19" borderId="97" xfId="5" applyFont="1" applyFill="1" applyBorder="1" applyAlignment="1">
      <alignment horizontal="center" vertical="center" shrinkToFit="1"/>
    </xf>
    <xf numFmtId="0" fontId="47" fillId="19" borderId="98" xfId="5" applyFont="1" applyFill="1" applyBorder="1" applyAlignment="1">
      <alignment horizontal="center" vertical="center" shrinkToFit="1"/>
    </xf>
    <xf numFmtId="0" fontId="47" fillId="19" borderId="99" xfId="5" applyFont="1" applyFill="1" applyBorder="1" applyAlignment="1">
      <alignment horizontal="center" vertical="center" shrinkToFit="1"/>
    </xf>
    <xf numFmtId="38" fontId="47" fillId="19" borderId="76" xfId="1" applyFont="1" applyFill="1" applyBorder="1" applyAlignment="1">
      <alignment horizontal="center" vertical="center" shrinkToFit="1"/>
    </xf>
    <xf numFmtId="38" fontId="47" fillId="19" borderId="100" xfId="1" applyFont="1" applyFill="1" applyBorder="1" applyAlignment="1">
      <alignment horizontal="center" vertical="center" shrinkToFit="1"/>
    </xf>
    <xf numFmtId="181" fontId="34" fillId="20" borderId="162" xfId="5" applyNumberFormat="1" applyFont="1" applyFill="1" applyBorder="1" applyAlignment="1">
      <alignment horizontal="center" vertical="center" wrapText="1"/>
    </xf>
    <xf numFmtId="181" fontId="34" fillId="20" borderId="0" xfId="5" applyNumberFormat="1" applyFont="1" applyFill="1" applyAlignment="1">
      <alignment horizontal="center" vertical="center" wrapText="1"/>
    </xf>
    <xf numFmtId="181" fontId="34" fillId="20" borderId="216" xfId="5" applyNumberFormat="1" applyFont="1" applyFill="1" applyBorder="1" applyAlignment="1">
      <alignment horizontal="center" vertical="center" wrapText="1"/>
    </xf>
    <xf numFmtId="181" fontId="34" fillId="20" borderId="217" xfId="5" applyNumberFormat="1" applyFont="1" applyFill="1" applyBorder="1" applyAlignment="1">
      <alignment horizontal="center" vertical="center" wrapText="1"/>
    </xf>
    <xf numFmtId="185" fontId="48" fillId="20" borderId="0" xfId="5" applyNumberFormat="1" applyFont="1" applyFill="1" applyAlignment="1">
      <alignment horizontal="center" vertical="center" shrinkToFit="1"/>
    </xf>
    <xf numFmtId="185" fontId="48" fillId="20" borderId="163" xfId="5" applyNumberFormat="1" applyFont="1" applyFill="1" applyBorder="1" applyAlignment="1">
      <alignment horizontal="center" vertical="center" shrinkToFit="1"/>
    </xf>
    <xf numFmtId="185" fontId="48" fillId="20" borderId="217" xfId="5" applyNumberFormat="1" applyFont="1" applyFill="1" applyBorder="1" applyAlignment="1">
      <alignment horizontal="center" vertical="center" shrinkToFit="1"/>
    </xf>
    <xf numFmtId="185" fontId="48" fillId="20" borderId="218" xfId="5" applyNumberFormat="1" applyFont="1" applyFill="1" applyBorder="1" applyAlignment="1">
      <alignment horizontal="center" vertical="center" shrinkToFit="1"/>
    </xf>
    <xf numFmtId="0" fontId="31" fillId="0" borderId="0" xfId="5" applyFont="1" applyAlignment="1">
      <alignment horizontal="center" shrinkToFit="1"/>
    </xf>
    <xf numFmtId="189" fontId="55" fillId="0" borderId="20" xfId="5" applyNumberFormat="1" applyFont="1" applyBorder="1" applyAlignment="1">
      <alignment horizontal="center" vertical="center"/>
    </xf>
    <xf numFmtId="0" fontId="47" fillId="35" borderId="37" xfId="5" applyFont="1" applyFill="1" applyBorder="1" applyAlignment="1">
      <alignment horizontal="center" vertical="center" wrapText="1"/>
    </xf>
    <xf numFmtId="0" fontId="47" fillId="35" borderId="38" xfId="5" applyFont="1" applyFill="1" applyBorder="1" applyAlignment="1">
      <alignment horizontal="center" vertical="center" wrapText="1"/>
    </xf>
    <xf numFmtId="0" fontId="47" fillId="35" borderId="42" xfId="5" applyFont="1" applyFill="1" applyBorder="1" applyAlignment="1">
      <alignment horizontal="center" vertical="center" wrapText="1"/>
    </xf>
    <xf numFmtId="0" fontId="47" fillId="35" borderId="43" xfId="5" applyFont="1" applyFill="1" applyBorder="1" applyAlignment="1">
      <alignment horizontal="center" vertical="center" wrapText="1"/>
    </xf>
    <xf numFmtId="185" fontId="55" fillId="35" borderId="38" xfId="5" applyNumberFormat="1" applyFont="1" applyFill="1" applyBorder="1" applyAlignment="1">
      <alignment horizontal="center" vertical="center"/>
    </xf>
    <xf numFmtId="185" fontId="55" fillId="35" borderId="43" xfId="5" applyNumberFormat="1" applyFont="1" applyFill="1" applyBorder="1" applyAlignment="1">
      <alignment horizontal="center" vertical="center"/>
    </xf>
    <xf numFmtId="0" fontId="47" fillId="36" borderId="178" xfId="5" applyFont="1" applyFill="1" applyBorder="1" applyAlignment="1">
      <alignment horizontal="center" vertical="center"/>
    </xf>
    <xf numFmtId="0" fontId="47" fillId="36" borderId="153" xfId="5" applyFont="1" applyFill="1" applyBorder="1" applyAlignment="1">
      <alignment horizontal="center" vertical="center"/>
    </xf>
    <xf numFmtId="0" fontId="47" fillId="36" borderId="180" xfId="5" applyFont="1" applyFill="1" applyBorder="1" applyAlignment="1">
      <alignment horizontal="center" vertical="center"/>
    </xf>
    <xf numFmtId="0" fontId="47" fillId="36" borderId="157" xfId="5" applyFont="1" applyFill="1" applyBorder="1" applyAlignment="1">
      <alignment horizontal="center" vertical="center"/>
    </xf>
    <xf numFmtId="0" fontId="31" fillId="0" borderId="0" xfId="5" applyFont="1" applyAlignment="1">
      <alignment horizontal="right"/>
    </xf>
    <xf numFmtId="187" fontId="33" fillId="0" borderId="0" xfId="5" applyNumberFormat="1" applyFont="1" applyAlignment="1">
      <alignment horizontal="center" vertical="center" shrinkToFit="1"/>
    </xf>
    <xf numFmtId="0" fontId="47" fillId="19" borderId="183" xfId="5" applyFont="1" applyFill="1" applyBorder="1" applyAlignment="1">
      <alignment horizontal="center" vertical="center" shrinkToFit="1"/>
    </xf>
    <xf numFmtId="0" fontId="47" fillId="19" borderId="184" xfId="5" applyFont="1" applyFill="1" applyBorder="1" applyAlignment="1">
      <alignment horizontal="center" vertical="center" shrinkToFit="1"/>
    </xf>
    <xf numFmtId="0" fontId="47" fillId="19" borderId="185" xfId="5" applyFont="1" applyFill="1" applyBorder="1" applyAlignment="1">
      <alignment horizontal="center" vertical="center" shrinkToFit="1"/>
    </xf>
    <xf numFmtId="185" fontId="47" fillId="19" borderId="0" xfId="5" applyNumberFormat="1" applyFont="1" applyFill="1" applyAlignment="1">
      <alignment horizontal="center" vertical="center" shrinkToFit="1"/>
    </xf>
    <xf numFmtId="185" fontId="47" fillId="19" borderId="58" xfId="5" applyNumberFormat="1" applyFont="1" applyFill="1" applyBorder="1" applyAlignment="1">
      <alignment horizontal="center" vertical="center" shrinkToFit="1"/>
    </xf>
    <xf numFmtId="185" fontId="47" fillId="19" borderId="63" xfId="5" applyNumberFormat="1" applyFont="1" applyFill="1" applyBorder="1" applyAlignment="1">
      <alignment horizontal="center" vertical="center" shrinkToFit="1"/>
    </xf>
    <xf numFmtId="185" fontId="47" fillId="19" borderId="54" xfId="5" applyNumberFormat="1" applyFont="1" applyFill="1" applyBorder="1" applyAlignment="1">
      <alignment horizontal="center" vertical="center" shrinkToFit="1"/>
    </xf>
    <xf numFmtId="38" fontId="50" fillId="6" borderId="153" xfId="5" applyNumberFormat="1" applyFont="1" applyFill="1" applyBorder="1" applyAlignment="1">
      <alignment horizontal="center" vertical="center" shrinkToFit="1"/>
    </xf>
    <xf numFmtId="38" fontId="50" fillId="6" borderId="179" xfId="5" applyNumberFormat="1" applyFont="1" applyFill="1" applyBorder="1" applyAlignment="1">
      <alignment horizontal="center" vertical="center" shrinkToFit="1"/>
    </xf>
    <xf numFmtId="38" fontId="50" fillId="6" borderId="0" xfId="5" applyNumberFormat="1" applyFont="1" applyFill="1" applyAlignment="1">
      <alignment horizontal="center" vertical="center" shrinkToFit="1"/>
    </xf>
    <xf numFmtId="38" fontId="50" fillId="6" borderId="181" xfId="5" applyNumberFormat="1" applyFont="1" applyFill="1" applyBorder="1" applyAlignment="1">
      <alignment horizontal="center" vertical="center" shrinkToFit="1"/>
    </xf>
    <xf numFmtId="0" fontId="50" fillId="6" borderId="1" xfId="5" applyFont="1" applyFill="1" applyBorder="1" applyAlignment="1">
      <alignment horizontal="center" vertical="center" shrinkToFit="1"/>
    </xf>
    <xf numFmtId="41" fontId="48" fillId="0" borderId="1" xfId="5" applyNumberFormat="1" applyFont="1" applyBorder="1" applyAlignment="1">
      <alignment horizontal="right" vertical="center" indent="1" shrinkToFit="1"/>
    </xf>
    <xf numFmtId="41" fontId="34" fillId="0" borderId="1" xfId="5" applyNumberFormat="1" applyFont="1" applyBorder="1" applyAlignment="1">
      <alignment horizontal="center" vertical="center"/>
    </xf>
    <xf numFmtId="182" fontId="48" fillId="0" borderId="1" xfId="1" applyNumberFormat="1" applyFont="1" applyBorder="1" applyAlignment="1">
      <alignment horizontal="right" vertical="center" indent="1" shrinkToFit="1"/>
    </xf>
    <xf numFmtId="0" fontId="50" fillId="6" borderId="180" xfId="5" applyFont="1" applyFill="1" applyBorder="1" applyAlignment="1">
      <alignment horizontal="left" vertical="center" shrinkToFit="1"/>
    </xf>
    <xf numFmtId="0" fontId="50" fillId="6" borderId="29" xfId="5" applyFont="1" applyFill="1" applyBorder="1" applyAlignment="1">
      <alignment horizontal="left" vertical="center" shrinkToFit="1"/>
    </xf>
    <xf numFmtId="181" fontId="48" fillId="0" borderId="0" xfId="5" applyNumberFormat="1" applyFont="1" applyAlignment="1">
      <alignment horizontal="center" vertical="center" shrinkToFit="1"/>
    </xf>
    <xf numFmtId="0" fontId="40" fillId="26" borderId="57" xfId="5" applyFont="1" applyFill="1" applyBorder="1" applyAlignment="1">
      <alignment horizontal="center" vertical="center" wrapText="1"/>
    </xf>
    <xf numFmtId="0" fontId="40" fillId="26" borderId="62" xfId="5" applyFont="1" applyFill="1" applyBorder="1" applyAlignment="1">
      <alignment horizontal="center" vertical="center" wrapText="1"/>
    </xf>
    <xf numFmtId="0" fontId="40" fillId="26" borderId="56" xfId="5" applyFont="1" applyFill="1" applyBorder="1" applyAlignment="1">
      <alignment horizontal="center" vertical="center" wrapText="1"/>
    </xf>
    <xf numFmtId="0" fontId="40" fillId="26" borderId="0" xfId="5" applyFont="1" applyFill="1" applyAlignment="1">
      <alignment horizontal="center" vertical="center" wrapText="1"/>
    </xf>
    <xf numFmtId="0" fontId="40" fillId="26" borderId="53" xfId="5" applyFont="1" applyFill="1" applyBorder="1" applyAlignment="1">
      <alignment horizontal="center" vertical="center" wrapText="1"/>
    </xf>
    <xf numFmtId="0" fontId="40" fillId="26" borderId="63" xfId="5" applyFont="1" applyFill="1" applyBorder="1" applyAlignment="1">
      <alignment horizontal="center" vertical="center" wrapText="1"/>
    </xf>
    <xf numFmtId="185" fontId="48" fillId="26" borderId="62" xfId="5" applyNumberFormat="1" applyFont="1" applyFill="1" applyBorder="1" applyAlignment="1">
      <alignment horizontal="center" vertical="center" shrinkToFit="1"/>
    </xf>
    <xf numFmtId="185" fontId="48" fillId="26" borderId="52" xfId="5" applyNumberFormat="1" applyFont="1" applyFill="1" applyBorder="1" applyAlignment="1">
      <alignment horizontal="center" vertical="center" shrinkToFit="1"/>
    </xf>
    <xf numFmtId="185" fontId="48" fillId="26" borderId="0" xfId="5" applyNumberFormat="1" applyFont="1" applyFill="1" applyAlignment="1">
      <alignment horizontal="center" vertical="center" shrinkToFit="1"/>
    </xf>
    <xf numFmtId="185" fontId="48" fillId="26" borderId="58" xfId="5" applyNumberFormat="1" applyFont="1" applyFill="1" applyBorder="1" applyAlignment="1">
      <alignment horizontal="center" vertical="center" shrinkToFit="1"/>
    </xf>
    <xf numFmtId="185" fontId="48" fillId="26" borderId="63" xfId="5" applyNumberFormat="1" applyFont="1" applyFill="1" applyBorder="1" applyAlignment="1">
      <alignment horizontal="center" vertical="center" shrinkToFit="1"/>
    </xf>
    <xf numFmtId="185" fontId="48" fillId="26" borderId="54" xfId="5" applyNumberFormat="1" applyFont="1" applyFill="1" applyBorder="1" applyAlignment="1">
      <alignment horizontal="center" vertical="center" shrinkToFit="1"/>
    </xf>
    <xf numFmtId="185" fontId="47" fillId="0" borderId="84" xfId="5" applyNumberFormat="1" applyFont="1" applyBorder="1" applyAlignment="1">
      <alignment horizontal="right" vertical="center" shrinkToFit="1"/>
    </xf>
    <xf numFmtId="185" fontId="47" fillId="0" borderId="136" xfId="5" applyNumberFormat="1" applyFont="1" applyBorder="1" applyAlignment="1">
      <alignment horizontal="right" vertical="center" shrinkToFit="1"/>
    </xf>
    <xf numFmtId="185" fontId="47" fillId="0" borderId="82" xfId="5" applyNumberFormat="1" applyFont="1" applyBorder="1" applyAlignment="1">
      <alignment horizontal="right" vertical="center" shrinkToFit="1"/>
    </xf>
    <xf numFmtId="185" fontId="47" fillId="0" borderId="135" xfId="5" applyNumberFormat="1" applyFont="1" applyBorder="1" applyAlignment="1">
      <alignment horizontal="right" vertical="center" shrinkToFit="1"/>
    </xf>
    <xf numFmtId="0" fontId="36" fillId="6" borderId="180" xfId="5" applyFont="1" applyFill="1" applyBorder="1" applyAlignment="1">
      <alignment horizontal="left" vertical="center" wrapText="1" shrinkToFit="1"/>
    </xf>
    <xf numFmtId="0" fontId="36" fillId="6" borderId="29" xfId="5" applyFont="1" applyFill="1" applyBorder="1" applyAlignment="1">
      <alignment horizontal="left" vertical="center" shrinkToFit="1"/>
    </xf>
    <xf numFmtId="0" fontId="36" fillId="6" borderId="180" xfId="5" applyFont="1" applyFill="1" applyBorder="1" applyAlignment="1">
      <alignment horizontal="left" vertical="center" shrinkToFit="1"/>
    </xf>
    <xf numFmtId="0" fontId="37" fillId="19" borderId="86" xfId="5" applyFont="1" applyFill="1" applyBorder="1" applyAlignment="1">
      <alignment horizontal="center" vertical="center" shrinkToFit="1"/>
    </xf>
    <xf numFmtId="0" fontId="37" fillId="19" borderId="67" xfId="5" applyFont="1" applyFill="1" applyBorder="1" applyAlignment="1">
      <alignment horizontal="center" vertical="center" shrinkToFit="1"/>
    </xf>
    <xf numFmtId="0" fontId="31" fillId="0" borderId="84" xfId="5" applyFont="1" applyBorder="1" applyAlignment="1">
      <alignment horizontal="center" vertical="center" shrinkToFit="1"/>
    </xf>
    <xf numFmtId="0" fontId="31" fillId="0" borderId="88" xfId="5" applyFont="1" applyBorder="1" applyAlignment="1">
      <alignment horizontal="center" vertical="center" shrinkToFit="1"/>
    </xf>
    <xf numFmtId="0" fontId="31" fillId="0" borderId="85" xfId="5" applyFont="1" applyBorder="1" applyAlignment="1">
      <alignment horizontal="center" vertical="center" shrinkToFit="1"/>
    </xf>
    <xf numFmtId="0" fontId="31" fillId="0" borderId="82" xfId="5" applyFont="1" applyBorder="1" applyAlignment="1">
      <alignment horizontal="center" vertical="center" shrinkToFit="1"/>
    </xf>
    <xf numFmtId="0" fontId="31" fillId="0" borderId="87" xfId="5" applyFont="1" applyBorder="1" applyAlignment="1">
      <alignment horizontal="center" vertical="center" shrinkToFit="1"/>
    </xf>
    <xf numFmtId="0" fontId="31" fillId="0" borderId="83" xfId="5" applyFont="1" applyBorder="1" applyAlignment="1">
      <alignment horizontal="center" vertical="center" shrinkToFit="1"/>
    </xf>
    <xf numFmtId="0" fontId="37" fillId="19" borderId="66" xfId="5" applyFont="1" applyFill="1" applyBorder="1" applyAlignment="1">
      <alignment horizontal="center" vertical="center" shrinkToFit="1"/>
    </xf>
    <xf numFmtId="0" fontId="48" fillId="6" borderId="1" xfId="5" applyFont="1" applyFill="1" applyBorder="1" applyAlignment="1">
      <alignment horizontal="center" vertical="center" shrinkToFit="1"/>
    </xf>
    <xf numFmtId="0" fontId="31" fillId="0" borderId="64" xfId="5" applyFont="1" applyBorder="1" applyAlignment="1">
      <alignment horizontal="center" vertical="center" shrinkToFit="1"/>
    </xf>
    <xf numFmtId="0" fontId="31" fillId="0" borderId="63" xfId="5" applyFont="1" applyBorder="1" applyAlignment="1">
      <alignment horizontal="center" vertical="center" shrinkToFit="1"/>
    </xf>
    <xf numFmtId="0" fontId="31" fillId="0" borderId="65" xfId="5" applyFont="1" applyBorder="1" applyAlignment="1">
      <alignment horizontal="center" vertical="center" shrinkToFit="1"/>
    </xf>
    <xf numFmtId="185" fontId="47" fillId="0" borderId="64" xfId="5" applyNumberFormat="1" applyFont="1" applyBorder="1" applyAlignment="1">
      <alignment horizontal="right" vertical="center" shrinkToFit="1"/>
    </xf>
    <xf numFmtId="185" fontId="47" fillId="0" borderId="54" xfId="5" applyNumberFormat="1" applyFont="1" applyBorder="1" applyAlignment="1">
      <alignment horizontal="right" vertical="center" shrinkToFit="1"/>
    </xf>
    <xf numFmtId="0" fontId="50" fillId="6" borderId="178" xfId="5" applyFont="1" applyFill="1" applyBorder="1" applyAlignment="1">
      <alignment horizontal="center" vertical="center" shrinkToFit="1"/>
    </xf>
    <xf numFmtId="0" fontId="50" fillId="6" borderId="171" xfId="5" applyFont="1" applyFill="1" applyBorder="1" applyAlignment="1">
      <alignment horizontal="center" vertical="center" shrinkToFit="1"/>
    </xf>
    <xf numFmtId="0" fontId="50" fillId="6" borderId="180" xfId="5" applyFont="1" applyFill="1" applyBorder="1" applyAlignment="1">
      <alignment horizontal="center" vertical="center" shrinkToFit="1"/>
    </xf>
    <xf numFmtId="0" fontId="50" fillId="6" borderId="29" xfId="5" applyFont="1" applyFill="1" applyBorder="1" applyAlignment="1">
      <alignment horizontal="center" vertical="center" shrinkToFit="1"/>
    </xf>
    <xf numFmtId="0" fontId="48" fillId="0" borderId="1" xfId="5" applyFont="1" applyBorder="1" applyAlignment="1">
      <alignment horizontal="center" vertical="center" shrinkToFit="1"/>
    </xf>
    <xf numFmtId="41" fontId="48" fillId="0" borderId="1" xfId="5" applyNumberFormat="1" applyFont="1" applyBorder="1" applyAlignment="1">
      <alignment horizontal="center" vertical="center" shrinkToFit="1"/>
    </xf>
    <xf numFmtId="182" fontId="48" fillId="0" borderId="1" xfId="1" applyNumberFormat="1" applyFont="1" applyFill="1" applyBorder="1" applyAlignment="1">
      <alignment horizontal="right" vertical="center" indent="1" shrinkToFit="1"/>
    </xf>
    <xf numFmtId="0" fontId="48" fillId="19" borderId="56" xfId="5" applyFont="1" applyFill="1" applyBorder="1" applyAlignment="1">
      <alignment horizontal="center" vertical="center" shrinkToFit="1"/>
    </xf>
    <xf numFmtId="0" fontId="48" fillId="19" borderId="0" xfId="5" applyFont="1" applyFill="1" applyAlignment="1">
      <alignment horizontal="center" vertical="center" shrinkToFit="1"/>
    </xf>
    <xf numFmtId="0" fontId="48" fillId="19" borderId="53" xfId="5" applyFont="1" applyFill="1" applyBorder="1" applyAlignment="1">
      <alignment horizontal="center" vertical="center" shrinkToFit="1"/>
    </xf>
    <xf numFmtId="0" fontId="48" fillId="19" borderId="63" xfId="5" applyFont="1" applyFill="1" applyBorder="1" applyAlignment="1">
      <alignment horizontal="center" vertical="center" shrinkToFit="1"/>
    </xf>
    <xf numFmtId="0" fontId="48" fillId="6" borderId="31" xfId="5" applyFont="1" applyFill="1" applyBorder="1" applyAlignment="1">
      <alignment horizontal="center" vertical="center" shrinkToFit="1"/>
    </xf>
    <xf numFmtId="0" fontId="48" fillId="6" borderId="0" xfId="5" applyFont="1" applyFill="1" applyAlignment="1">
      <alignment horizontal="center" vertical="center" shrinkToFit="1"/>
    </xf>
    <xf numFmtId="0" fontId="48" fillId="6" borderId="29" xfId="5" applyFont="1" applyFill="1" applyBorder="1" applyAlignment="1">
      <alignment horizontal="center" vertical="center" shrinkToFit="1"/>
    </xf>
    <xf numFmtId="41" fontId="48" fillId="0" borderId="31" xfId="5" applyNumberFormat="1" applyFont="1" applyBorder="1" applyAlignment="1">
      <alignment horizontal="right" vertical="center" indent="1" shrinkToFit="1"/>
    </xf>
    <xf numFmtId="41" fontId="48" fillId="0" borderId="29" xfId="5" applyNumberFormat="1" applyFont="1" applyBorder="1" applyAlignment="1">
      <alignment horizontal="right" vertical="center" indent="1" shrinkToFit="1"/>
    </xf>
    <xf numFmtId="41" fontId="48" fillId="0" borderId="22" xfId="5" applyNumberFormat="1" applyFont="1" applyBorder="1" applyAlignment="1">
      <alignment horizontal="right" vertical="center" indent="1" shrinkToFit="1"/>
    </xf>
    <xf numFmtId="41" fontId="48" fillId="0" borderId="8" xfId="5" applyNumberFormat="1" applyFont="1" applyBorder="1" applyAlignment="1">
      <alignment horizontal="right" vertical="center" indent="1" shrinkToFit="1"/>
    </xf>
    <xf numFmtId="41" fontId="34" fillId="0" borderId="45" xfId="5" applyNumberFormat="1" applyFont="1" applyBorder="1" applyAlignment="1">
      <alignment horizontal="center" vertical="center"/>
    </xf>
    <xf numFmtId="182" fontId="48" fillId="0" borderId="45" xfId="1" applyNumberFormat="1" applyFont="1" applyBorder="1" applyAlignment="1">
      <alignment horizontal="right" vertical="center" indent="1" shrinkToFit="1"/>
    </xf>
    <xf numFmtId="0" fontId="37" fillId="19" borderId="9" xfId="5" applyFont="1" applyFill="1" applyBorder="1" applyAlignment="1">
      <alignment horizontal="center" vertical="center" shrinkToFit="1"/>
    </xf>
    <xf numFmtId="0" fontId="31" fillId="0" borderId="30" xfId="5" applyFont="1" applyBorder="1" applyAlignment="1">
      <alignment horizontal="center" vertical="center" shrinkToFit="1"/>
    </xf>
    <xf numFmtId="0" fontId="31" fillId="0" borderId="153" xfId="5" applyFont="1" applyBorder="1" applyAlignment="1">
      <alignment horizontal="center" vertical="center" shrinkToFit="1"/>
    </xf>
    <xf numFmtId="0" fontId="31" fillId="0" borderId="171" xfId="5" applyFont="1" applyBorder="1" applyAlignment="1">
      <alignment horizontal="center" vertical="center" shrinkToFit="1"/>
    </xf>
    <xf numFmtId="38" fontId="48" fillId="6" borderId="153" xfId="5" applyNumberFormat="1" applyFont="1" applyFill="1" applyBorder="1" applyAlignment="1">
      <alignment horizontal="center" vertical="center" shrinkToFit="1"/>
    </xf>
    <xf numFmtId="38" fontId="48" fillId="6" borderId="179" xfId="5" applyNumberFormat="1" applyFont="1" applyFill="1" applyBorder="1" applyAlignment="1">
      <alignment horizontal="center" vertical="center" shrinkToFit="1"/>
    </xf>
    <xf numFmtId="38" fontId="48" fillId="6" borderId="0" xfId="5" applyNumberFormat="1" applyFont="1" applyFill="1" applyAlignment="1">
      <alignment horizontal="center" vertical="center" shrinkToFit="1"/>
    </xf>
    <xf numFmtId="38" fontId="48" fillId="6" borderId="181" xfId="5" applyNumberFormat="1" applyFont="1" applyFill="1" applyBorder="1" applyAlignment="1">
      <alignment horizontal="center" vertical="center" shrinkToFit="1"/>
    </xf>
    <xf numFmtId="0" fontId="48" fillId="19" borderId="132" xfId="5" applyFont="1" applyFill="1" applyBorder="1" applyAlignment="1">
      <alignment horizontal="center" vertical="center" shrinkToFit="1"/>
    </xf>
    <xf numFmtId="0" fontId="48" fillId="19" borderId="134" xfId="5" applyFont="1" applyFill="1" applyBorder="1" applyAlignment="1">
      <alignment horizontal="center" vertical="center" shrinkToFit="1"/>
    </xf>
    <xf numFmtId="0" fontId="48" fillId="19" borderId="189" xfId="5" applyFont="1" applyFill="1" applyBorder="1" applyAlignment="1">
      <alignment horizontal="center" vertical="center" shrinkToFit="1"/>
    </xf>
    <xf numFmtId="0" fontId="37" fillId="19" borderId="45" xfId="5" applyFont="1" applyFill="1" applyBorder="1" applyAlignment="1">
      <alignment horizontal="center" vertical="center" shrinkToFit="1"/>
    </xf>
    <xf numFmtId="0" fontId="31" fillId="0" borderId="22" xfId="5" applyFont="1" applyBorder="1" applyAlignment="1">
      <alignment horizontal="center" vertical="center" shrinkToFit="1"/>
    </xf>
    <xf numFmtId="0" fontId="31" fillId="0" borderId="3" xfId="5" applyFont="1" applyBorder="1" applyAlignment="1">
      <alignment horizontal="center" vertical="center" shrinkToFit="1"/>
    </xf>
    <xf numFmtId="0" fontId="31" fillId="0" borderId="8" xfId="5" applyFont="1" applyBorder="1" applyAlignment="1">
      <alignment horizontal="center" vertical="center" shrinkToFit="1"/>
    </xf>
    <xf numFmtId="185" fontId="47" fillId="0" borderId="30" xfId="5" applyNumberFormat="1" applyFont="1" applyBorder="1" applyAlignment="1">
      <alignment horizontal="right" vertical="center" shrinkToFit="1"/>
    </xf>
    <xf numFmtId="185" fontId="47" fillId="0" borderId="133" xfId="5" applyNumberFormat="1" applyFont="1" applyBorder="1" applyAlignment="1">
      <alignment horizontal="right" vertical="center" shrinkToFit="1"/>
    </xf>
    <xf numFmtId="185" fontId="47" fillId="0" borderId="22" xfId="5" applyNumberFormat="1" applyFont="1" applyBorder="1" applyAlignment="1">
      <alignment horizontal="right" vertical="center" shrinkToFit="1"/>
    </xf>
    <xf numFmtId="185" fontId="47" fillId="0" borderId="131" xfId="5" applyNumberFormat="1" applyFont="1" applyBorder="1" applyAlignment="1">
      <alignment horizontal="right" vertical="center" shrinkToFit="1"/>
    </xf>
    <xf numFmtId="9" fontId="48" fillId="19" borderId="168" xfId="6" applyFont="1" applyFill="1" applyBorder="1" applyAlignment="1">
      <alignment horizontal="center" vertical="center"/>
    </xf>
    <xf numFmtId="9" fontId="48" fillId="19" borderId="1" xfId="6" applyFont="1" applyFill="1" applyBorder="1" applyAlignment="1">
      <alignment horizontal="center" vertical="center"/>
    </xf>
    <xf numFmtId="9" fontId="48" fillId="19" borderId="169" xfId="6" applyFont="1" applyFill="1" applyBorder="1" applyAlignment="1">
      <alignment horizontal="center" vertical="center"/>
    </xf>
    <xf numFmtId="0" fontId="52" fillId="19" borderId="170" xfId="3" applyFont="1" applyFill="1" applyBorder="1" applyAlignment="1">
      <alignment horizontal="center" vertical="center" wrapText="1"/>
    </xf>
    <xf numFmtId="0" fontId="52" fillId="19" borderId="153" xfId="3" applyFont="1" applyFill="1" applyBorder="1" applyAlignment="1">
      <alignment horizontal="center" vertical="center" wrapText="1"/>
    </xf>
    <xf numFmtId="0" fontId="52" fillId="19" borderId="162" xfId="3" applyFont="1" applyFill="1" applyBorder="1" applyAlignment="1">
      <alignment horizontal="center" vertical="center" wrapText="1"/>
    </xf>
    <xf numFmtId="0" fontId="52" fillId="19" borderId="0" xfId="3" applyFont="1" applyFill="1" applyAlignment="1">
      <alignment horizontal="center" vertical="center" wrapText="1"/>
    </xf>
    <xf numFmtId="0" fontId="52" fillId="19" borderId="245" xfId="3" applyFont="1" applyFill="1" applyBorder="1" applyAlignment="1">
      <alignment horizontal="center" vertical="center" wrapText="1"/>
    </xf>
    <xf numFmtId="0" fontId="52" fillId="19" borderId="3" xfId="3" applyFont="1" applyFill="1" applyBorder="1" applyAlignment="1">
      <alignment horizontal="center" vertical="center" wrapText="1"/>
    </xf>
    <xf numFmtId="38" fontId="47" fillId="0" borderId="153" xfId="5" applyNumberFormat="1" applyFont="1" applyBorder="1" applyAlignment="1">
      <alignment horizontal="center" vertical="center"/>
    </xf>
    <xf numFmtId="38" fontId="47" fillId="0" borderId="172" xfId="5" applyNumberFormat="1" applyFont="1" applyBorder="1" applyAlignment="1">
      <alignment horizontal="center" vertical="center"/>
    </xf>
    <xf numFmtId="38" fontId="47" fillId="0" borderId="0" xfId="5" applyNumberFormat="1" applyFont="1" applyAlignment="1">
      <alignment horizontal="center" vertical="center"/>
    </xf>
    <xf numFmtId="38" fontId="47" fillId="0" borderId="163" xfId="5" applyNumberFormat="1" applyFont="1" applyBorder="1" applyAlignment="1">
      <alignment horizontal="center" vertical="center"/>
    </xf>
    <xf numFmtId="38" fontId="47" fillId="0" borderId="3" xfId="5" applyNumberFormat="1" applyFont="1" applyBorder="1" applyAlignment="1">
      <alignment horizontal="center" vertical="center"/>
    </xf>
    <xf numFmtId="38" fontId="47" fillId="0" borderId="246" xfId="5" applyNumberFormat="1" applyFont="1" applyBorder="1" applyAlignment="1">
      <alignment horizontal="center" vertical="center"/>
    </xf>
    <xf numFmtId="0" fontId="40" fillId="32" borderId="103" xfId="5" applyFont="1" applyFill="1" applyBorder="1" applyAlignment="1">
      <alignment horizontal="center" vertical="center" wrapText="1" shrinkToFit="1"/>
    </xf>
    <xf numFmtId="0" fontId="40" fillId="32" borderId="93" xfId="5" applyFont="1" applyFill="1" applyBorder="1" applyAlignment="1">
      <alignment horizontal="center" vertical="center" wrapText="1" shrinkToFit="1"/>
    </xf>
    <xf numFmtId="0" fontId="40" fillId="32" borderId="89" xfId="5" applyFont="1" applyFill="1" applyBorder="1" applyAlignment="1">
      <alignment horizontal="center" vertical="center" wrapText="1" shrinkToFit="1"/>
    </xf>
    <xf numFmtId="0" fontId="40" fillId="32" borderId="0" xfId="5" applyFont="1" applyFill="1" applyAlignment="1">
      <alignment horizontal="center" vertical="center" wrapText="1" shrinkToFit="1"/>
    </xf>
    <xf numFmtId="0" fontId="40" fillId="32" borderId="90" xfId="5" applyFont="1" applyFill="1" applyBorder="1" applyAlignment="1">
      <alignment horizontal="center" vertical="center" wrapText="1" shrinkToFit="1"/>
    </xf>
    <xf numFmtId="0" fontId="40" fillId="32" borderId="91" xfId="5" applyFont="1" applyFill="1" applyBorder="1" applyAlignment="1">
      <alignment horizontal="center" vertical="center" wrapText="1" shrinkToFit="1"/>
    </xf>
    <xf numFmtId="181" fontId="33" fillId="19" borderId="170" xfId="5" applyNumberFormat="1" applyFont="1" applyFill="1" applyBorder="1" applyAlignment="1">
      <alignment horizontal="left" vertical="center" wrapText="1" indent="1"/>
    </xf>
    <xf numFmtId="181" fontId="33" fillId="19" borderId="153" xfId="5" applyNumberFormat="1" applyFont="1" applyFill="1" applyBorder="1" applyAlignment="1">
      <alignment horizontal="left" vertical="center" wrapText="1" indent="1"/>
    </xf>
    <xf numFmtId="181" fontId="33" fillId="19" borderId="162" xfId="5" applyNumberFormat="1" applyFont="1" applyFill="1" applyBorder="1" applyAlignment="1">
      <alignment horizontal="left" vertical="center" wrapText="1" indent="1"/>
    </xf>
    <xf numFmtId="181" fontId="33" fillId="19" borderId="0" xfId="5" applyNumberFormat="1" applyFont="1" applyFill="1" applyAlignment="1">
      <alignment horizontal="left" vertical="center" wrapText="1" indent="1"/>
    </xf>
    <xf numFmtId="0" fontId="40" fillId="11" borderId="129" xfId="5" applyFont="1" applyFill="1" applyBorder="1" applyAlignment="1">
      <alignment horizontal="center" vertical="center" wrapText="1" shrinkToFit="1"/>
    </xf>
    <xf numFmtId="0" fontId="35" fillId="11" borderId="5" xfId="5" applyFont="1" applyFill="1" applyBorder="1" applyAlignment="1">
      <alignment horizontal="center" vertical="center" wrapText="1" shrinkToFit="1"/>
    </xf>
    <xf numFmtId="38" fontId="47" fillId="11" borderId="1" xfId="5" applyNumberFormat="1" applyFont="1" applyFill="1" applyBorder="1" applyAlignment="1">
      <alignment horizontal="right" vertical="center" indent="1" shrinkToFit="1"/>
    </xf>
    <xf numFmtId="41" fontId="34" fillId="11" borderId="1" xfId="5" applyNumberFormat="1" applyFont="1" applyFill="1" applyBorder="1" applyAlignment="1">
      <alignment horizontal="center" vertical="center"/>
    </xf>
    <xf numFmtId="182" fontId="48" fillId="11" borderId="4" xfId="1" applyNumberFormat="1" applyFont="1" applyFill="1" applyBorder="1" applyAlignment="1">
      <alignment horizontal="right" vertical="center" indent="1" shrinkToFit="1"/>
    </xf>
    <xf numFmtId="182" fontId="48" fillId="11" borderId="1" xfId="1" applyNumberFormat="1" applyFont="1" applyFill="1" applyBorder="1" applyAlignment="1">
      <alignment horizontal="right" vertical="center" indent="1" shrinkToFit="1"/>
    </xf>
    <xf numFmtId="0" fontId="41" fillId="6" borderId="180" xfId="5" applyFont="1" applyFill="1" applyBorder="1" applyAlignment="1">
      <alignment horizontal="center" vertical="center" wrapText="1" shrinkToFit="1"/>
    </xf>
    <xf numFmtId="0" fontId="41" fillId="6" borderId="29" xfId="5" applyFont="1" applyFill="1" applyBorder="1" applyAlignment="1">
      <alignment horizontal="center" vertical="center" shrinkToFit="1"/>
    </xf>
    <xf numFmtId="0" fontId="41" fillId="6" borderId="180" xfId="5" applyFont="1" applyFill="1" applyBorder="1" applyAlignment="1">
      <alignment horizontal="center" vertical="center" shrinkToFit="1"/>
    </xf>
    <xf numFmtId="0" fontId="40" fillId="10" borderId="128" xfId="5" applyFont="1" applyFill="1" applyBorder="1" applyAlignment="1">
      <alignment horizontal="center" vertical="center" wrapText="1" shrinkToFit="1"/>
    </xf>
    <xf numFmtId="0" fontId="40" fillId="10" borderId="129" xfId="5" applyFont="1" applyFill="1" applyBorder="1" applyAlignment="1">
      <alignment horizontal="center" vertical="center" wrapText="1" shrinkToFit="1"/>
    </xf>
    <xf numFmtId="0" fontId="35" fillId="10" borderId="130" xfId="5" applyFont="1" applyFill="1" applyBorder="1" applyAlignment="1">
      <alignment horizontal="center" vertical="center" wrapText="1" shrinkToFit="1"/>
    </xf>
    <xf numFmtId="0" fontId="35" fillId="10" borderId="5" xfId="5" applyFont="1" applyFill="1" applyBorder="1" applyAlignment="1">
      <alignment horizontal="center" vertical="center" wrapText="1" shrinkToFit="1"/>
    </xf>
    <xf numFmtId="38" fontId="47" fillId="10" borderId="45" xfId="5" applyNumberFormat="1" applyFont="1" applyFill="1" applyBorder="1" applyAlignment="1">
      <alignment horizontal="right" vertical="center" indent="1" shrinkToFit="1"/>
    </xf>
    <xf numFmtId="38" fontId="47" fillId="10" borderId="1" xfId="5" applyNumberFormat="1" applyFont="1" applyFill="1" applyBorder="1" applyAlignment="1">
      <alignment horizontal="right" vertical="center" indent="1" shrinkToFit="1"/>
    </xf>
    <xf numFmtId="41" fontId="34" fillId="10" borderId="45" xfId="5" applyNumberFormat="1" applyFont="1" applyFill="1" applyBorder="1" applyAlignment="1">
      <alignment horizontal="center" vertical="center"/>
    </xf>
    <xf numFmtId="41" fontId="34" fillId="10" borderId="1" xfId="5" applyNumberFormat="1" applyFont="1" applyFill="1" applyBorder="1" applyAlignment="1">
      <alignment horizontal="center" vertical="center"/>
    </xf>
    <xf numFmtId="182" fontId="48" fillId="10" borderId="8" xfId="1" applyNumberFormat="1" applyFont="1" applyFill="1" applyBorder="1" applyAlignment="1">
      <alignment horizontal="right" vertical="center" indent="1" shrinkToFit="1"/>
    </xf>
    <xf numFmtId="182" fontId="48" fillId="10" borderId="45" xfId="1" applyNumberFormat="1" applyFont="1" applyFill="1" applyBorder="1" applyAlignment="1">
      <alignment horizontal="right" vertical="center" indent="1" shrinkToFit="1"/>
    </xf>
    <xf numFmtId="182" fontId="48" fillId="10" borderId="4" xfId="1" applyNumberFormat="1" applyFont="1" applyFill="1" applyBorder="1" applyAlignment="1">
      <alignment horizontal="right" vertical="center" indent="1" shrinkToFit="1"/>
    </xf>
    <xf numFmtId="182" fontId="48" fillId="10" borderId="1" xfId="1" applyNumberFormat="1" applyFont="1" applyFill="1" applyBorder="1" applyAlignment="1">
      <alignment horizontal="right" vertical="center" indent="1" shrinkToFit="1"/>
    </xf>
    <xf numFmtId="0" fontId="40" fillId="32" borderId="127" xfId="5" applyFont="1" applyFill="1" applyBorder="1" applyAlignment="1">
      <alignment horizontal="right" vertical="center" wrapText="1" indent="1" shrinkToFit="1"/>
    </xf>
    <xf numFmtId="0" fontId="40" fillId="32" borderId="126" xfId="5" applyFont="1" applyFill="1" applyBorder="1" applyAlignment="1">
      <alignment horizontal="right" vertical="center" wrapText="1" indent="1" shrinkToFit="1"/>
    </xf>
    <xf numFmtId="41" fontId="48" fillId="32" borderId="127" xfId="5" applyNumberFormat="1" applyFont="1" applyFill="1" applyBorder="1" applyAlignment="1">
      <alignment horizontal="center" vertical="center" shrinkToFit="1"/>
    </xf>
    <xf numFmtId="0" fontId="48" fillId="32" borderId="127" xfId="5" applyFont="1" applyFill="1" applyBorder="1" applyAlignment="1">
      <alignment horizontal="center" vertical="center" shrinkToFit="1"/>
    </xf>
    <xf numFmtId="0" fontId="48" fillId="32" borderId="126" xfId="5" applyFont="1" applyFill="1" applyBorder="1" applyAlignment="1">
      <alignment horizontal="center" vertical="center" shrinkToFit="1"/>
    </xf>
    <xf numFmtId="182" fontId="48" fillId="32" borderId="93" xfId="1" applyNumberFormat="1" applyFont="1" applyFill="1" applyBorder="1" applyAlignment="1">
      <alignment horizontal="right" vertical="center" indent="1" shrinkToFit="1"/>
    </xf>
    <xf numFmtId="182" fontId="48" fillId="32" borderId="94" xfId="1" applyNumberFormat="1" applyFont="1" applyFill="1" applyBorder="1" applyAlignment="1">
      <alignment horizontal="right" vertical="center" indent="1" shrinkToFit="1"/>
    </xf>
    <xf numFmtId="182" fontId="48" fillId="32" borderId="91" xfId="1" applyNumberFormat="1" applyFont="1" applyFill="1" applyBorder="1" applyAlignment="1">
      <alignment horizontal="right" vertical="center" indent="1" shrinkToFit="1"/>
    </xf>
    <xf numFmtId="182" fontId="48" fillId="32" borderId="92" xfId="1" applyNumberFormat="1" applyFont="1" applyFill="1" applyBorder="1" applyAlignment="1">
      <alignment horizontal="right" vertical="center" indent="1" shrinkToFit="1"/>
    </xf>
    <xf numFmtId="0" fontId="34" fillId="19" borderId="132" xfId="5" applyFont="1" applyFill="1" applyBorder="1" applyAlignment="1">
      <alignment horizontal="center" vertical="center" wrapText="1" shrinkToFit="1"/>
    </xf>
    <xf numFmtId="0" fontId="34" fillId="19" borderId="134" xfId="5" applyFont="1" applyFill="1" applyBorder="1" applyAlignment="1">
      <alignment horizontal="center" vertical="center" wrapText="1" shrinkToFit="1"/>
    </xf>
    <xf numFmtId="0" fontId="34" fillId="19" borderId="137" xfId="5" applyFont="1" applyFill="1" applyBorder="1" applyAlignment="1">
      <alignment horizontal="center" vertical="center" wrapText="1" shrinkToFit="1"/>
    </xf>
    <xf numFmtId="0" fontId="48" fillId="6" borderId="178" xfId="5" applyFont="1" applyFill="1" applyBorder="1" applyAlignment="1">
      <alignment horizontal="center" vertical="center" shrinkToFit="1"/>
    </xf>
    <xf numFmtId="0" fontId="48" fillId="6" borderId="171" xfId="5" applyFont="1" applyFill="1" applyBorder="1" applyAlignment="1">
      <alignment horizontal="center" vertical="center" shrinkToFit="1"/>
    </xf>
    <xf numFmtId="0" fontId="48" fillId="6" borderId="180" xfId="5" applyFont="1" applyFill="1" applyBorder="1" applyAlignment="1">
      <alignment horizontal="center" vertical="center" shrinkToFit="1"/>
    </xf>
    <xf numFmtId="0" fontId="48" fillId="6" borderId="30" xfId="5" applyFont="1" applyFill="1" applyBorder="1" applyAlignment="1">
      <alignment horizontal="center" vertical="center" shrinkToFit="1"/>
    </xf>
    <xf numFmtId="0" fontId="48" fillId="6" borderId="6" xfId="5" applyFont="1" applyFill="1" applyBorder="1" applyAlignment="1">
      <alignment horizontal="center" vertical="center" shrinkToFit="1"/>
    </xf>
    <xf numFmtId="0" fontId="48" fillId="6" borderId="7" xfId="5" applyFont="1" applyFill="1" applyBorder="1" applyAlignment="1">
      <alignment horizontal="center" vertical="center" shrinkToFit="1"/>
    </xf>
    <xf numFmtId="0" fontId="48" fillId="6" borderId="102" xfId="5" applyFont="1" applyFill="1" applyBorder="1" applyAlignment="1">
      <alignment horizontal="center" vertical="center" shrinkToFit="1"/>
    </xf>
    <xf numFmtId="0" fontId="48" fillId="6" borderId="91" xfId="5" applyFont="1" applyFill="1" applyBorder="1" applyAlignment="1">
      <alignment horizontal="center" vertical="center" shrinkToFit="1"/>
    </xf>
    <xf numFmtId="0" fontId="48" fillId="6" borderId="101" xfId="5" applyFont="1" applyFill="1" applyBorder="1" applyAlignment="1">
      <alignment horizontal="center" vertical="center" shrinkToFit="1"/>
    </xf>
    <xf numFmtId="38" fontId="47" fillId="0" borderId="30" xfId="5" applyNumberFormat="1" applyFont="1" applyBorder="1" applyAlignment="1">
      <alignment horizontal="right" vertical="center" indent="1" shrinkToFit="1"/>
    </xf>
    <xf numFmtId="38" fontId="47" fillId="0" borderId="7" xfId="5" applyNumberFormat="1" applyFont="1" applyBorder="1" applyAlignment="1">
      <alignment horizontal="right" vertical="center" indent="1" shrinkToFit="1"/>
    </xf>
    <xf numFmtId="38" fontId="47" fillId="0" borderId="31" xfId="5" applyNumberFormat="1" applyFont="1" applyBorder="1" applyAlignment="1">
      <alignment horizontal="right" vertical="center" indent="1" shrinkToFit="1"/>
    </xf>
    <xf numFmtId="38" fontId="47" fillId="0" borderId="29" xfId="5" applyNumberFormat="1" applyFont="1" applyBorder="1" applyAlignment="1">
      <alignment horizontal="right" vertical="center" indent="1" shrinkToFit="1"/>
    </xf>
    <xf numFmtId="38" fontId="47" fillId="0" borderId="102" xfId="5" applyNumberFormat="1" applyFont="1" applyBorder="1" applyAlignment="1">
      <alignment horizontal="right" vertical="center" indent="1" shrinkToFit="1"/>
    </xf>
    <xf numFmtId="38" fontId="47" fillId="0" borderId="101" xfId="5" applyNumberFormat="1" applyFont="1" applyBorder="1" applyAlignment="1">
      <alignment horizontal="right" vertical="center" indent="1" shrinkToFit="1"/>
    </xf>
    <xf numFmtId="41" fontId="34" fillId="0" borderId="126" xfId="5" applyNumberFormat="1" applyFont="1" applyBorder="1" applyAlignment="1">
      <alignment horizontal="center" vertical="center"/>
    </xf>
    <xf numFmtId="182" fontId="48" fillId="0" borderId="126" xfId="1" applyNumberFormat="1" applyFont="1" applyBorder="1" applyAlignment="1">
      <alignment horizontal="right" vertical="center" indent="1" shrinkToFit="1"/>
    </xf>
    <xf numFmtId="0" fontId="48" fillId="19" borderId="168" xfId="5" applyFont="1" applyFill="1" applyBorder="1" applyAlignment="1">
      <alignment horizontal="center" vertical="center"/>
    </xf>
    <xf numFmtId="0" fontId="48" fillId="19" borderId="1" xfId="5" applyFont="1" applyFill="1" applyBorder="1" applyAlignment="1">
      <alignment horizontal="center" vertical="center"/>
    </xf>
    <xf numFmtId="0" fontId="48" fillId="19" borderId="169" xfId="5" applyFont="1" applyFill="1" applyBorder="1" applyAlignment="1">
      <alignment horizontal="center" vertical="center"/>
    </xf>
    <xf numFmtId="0" fontId="46" fillId="6" borderId="180" xfId="5" applyFont="1" applyFill="1" applyBorder="1" applyAlignment="1">
      <alignment horizontal="left" vertical="center" wrapText="1" shrinkToFit="1"/>
    </xf>
    <xf numFmtId="0" fontId="46" fillId="6" borderId="29" xfId="5" applyFont="1" applyFill="1" applyBorder="1" applyAlignment="1">
      <alignment horizontal="left" vertical="center" shrinkToFit="1"/>
    </xf>
    <xf numFmtId="0" fontId="46" fillId="6" borderId="180" xfId="5" applyFont="1" applyFill="1" applyBorder="1" applyAlignment="1">
      <alignment horizontal="left" vertical="center" shrinkToFit="1"/>
    </xf>
    <xf numFmtId="0" fontId="45" fillId="6" borderId="30" xfId="5" applyFont="1" applyFill="1" applyBorder="1" applyAlignment="1">
      <alignment horizontal="center" vertical="center" shrinkToFit="1"/>
    </xf>
    <xf numFmtId="0" fontId="45" fillId="6" borderId="6" xfId="5" applyFont="1" applyFill="1" applyBorder="1" applyAlignment="1">
      <alignment horizontal="center" vertical="center" shrinkToFit="1"/>
    </xf>
    <xf numFmtId="0" fontId="45" fillId="6" borderId="7" xfId="5" applyFont="1" applyFill="1" applyBorder="1" applyAlignment="1">
      <alignment horizontal="center" vertical="center" shrinkToFit="1"/>
    </xf>
    <xf numFmtId="0" fontId="45" fillId="6" borderId="22" xfId="5" applyFont="1" applyFill="1" applyBorder="1" applyAlignment="1">
      <alignment horizontal="center" vertical="center" shrinkToFit="1"/>
    </xf>
    <xf numFmtId="0" fontId="45" fillId="6" borderId="3" xfId="5" applyFont="1" applyFill="1" applyBorder="1" applyAlignment="1">
      <alignment horizontal="center" vertical="center" shrinkToFit="1"/>
    </xf>
    <xf numFmtId="0" fontId="45" fillId="6" borderId="8" xfId="5" applyFont="1" applyFill="1" applyBorder="1" applyAlignment="1">
      <alignment horizontal="center" vertical="center" shrinkToFit="1"/>
    </xf>
    <xf numFmtId="6" fontId="40" fillId="8" borderId="1" xfId="5" applyNumberFormat="1" applyFont="1" applyFill="1" applyBorder="1" applyAlignment="1">
      <alignment horizontal="center" vertical="center"/>
    </xf>
    <xf numFmtId="6" fontId="40" fillId="0" borderId="1" xfId="5" applyNumberFormat="1" applyFont="1" applyBorder="1" applyAlignment="1">
      <alignment horizontal="center" vertical="center"/>
    </xf>
    <xf numFmtId="0" fontId="48" fillId="19" borderId="137" xfId="5" applyFont="1" applyFill="1" applyBorder="1" applyAlignment="1">
      <alignment horizontal="center" vertical="center" shrinkToFit="1"/>
    </xf>
    <xf numFmtId="0" fontId="48" fillId="6" borderId="22" xfId="5" applyFont="1" applyFill="1" applyBorder="1" applyAlignment="1">
      <alignment horizontal="center" vertical="center" shrinkToFit="1"/>
    </xf>
    <xf numFmtId="0" fontId="48" fillId="6" borderId="3" xfId="5" applyFont="1" applyFill="1" applyBorder="1" applyAlignment="1">
      <alignment horizontal="center" vertical="center" shrinkToFit="1"/>
    </xf>
    <xf numFmtId="0" fontId="48" fillId="6" borderId="8" xfId="5" applyFont="1" applyFill="1" applyBorder="1" applyAlignment="1">
      <alignment horizontal="center" vertical="center" shrinkToFit="1"/>
    </xf>
    <xf numFmtId="38" fontId="47" fillId="0" borderId="22" xfId="5" applyNumberFormat="1" applyFont="1" applyBorder="1" applyAlignment="1">
      <alignment horizontal="right" vertical="center" indent="1" shrinkToFit="1"/>
    </xf>
    <xf numFmtId="38" fontId="47" fillId="0" borderId="8" xfId="5" applyNumberFormat="1" applyFont="1" applyBorder="1" applyAlignment="1">
      <alignment horizontal="right" vertical="center" indent="1" shrinkToFit="1"/>
    </xf>
    <xf numFmtId="0" fontId="31" fillId="0" borderId="72" xfId="5" applyFont="1" applyBorder="1" applyAlignment="1">
      <alignment horizontal="center" vertical="center" shrinkToFit="1"/>
    </xf>
    <xf numFmtId="0" fontId="31" fillId="0" borderId="79" xfId="5" applyFont="1" applyBorder="1" applyAlignment="1">
      <alignment horizontal="center" vertical="center" shrinkToFit="1"/>
    </xf>
    <xf numFmtId="0" fontId="31" fillId="0" borderId="73" xfId="5" applyFont="1" applyBorder="1" applyAlignment="1">
      <alignment horizontal="center" vertical="center" shrinkToFit="1"/>
    </xf>
    <xf numFmtId="185" fontId="47" fillId="0" borderId="72" xfId="5" applyNumberFormat="1" applyFont="1" applyBorder="1" applyAlignment="1">
      <alignment horizontal="right" vertical="center" shrinkToFit="1"/>
    </xf>
    <xf numFmtId="185" fontId="47" fillId="0" borderId="138" xfId="5" applyNumberFormat="1" applyFont="1" applyBorder="1" applyAlignment="1">
      <alignment horizontal="right" vertical="center" shrinkToFit="1"/>
    </xf>
    <xf numFmtId="0" fontId="48" fillId="8" borderId="30" xfId="5" applyFont="1" applyFill="1" applyBorder="1" applyAlignment="1">
      <alignment horizontal="center" vertical="center" shrinkToFit="1"/>
    </xf>
    <xf numFmtId="0" fontId="48" fillId="8" borderId="6" xfId="5" applyFont="1" applyFill="1" applyBorder="1" applyAlignment="1">
      <alignment horizontal="center" vertical="center" shrinkToFit="1"/>
    </xf>
    <xf numFmtId="0" fontId="48" fillId="8" borderId="7" xfId="5" applyFont="1" applyFill="1" applyBorder="1" applyAlignment="1">
      <alignment horizontal="center" vertical="center" shrinkToFit="1"/>
    </xf>
    <xf numFmtId="0" fontId="48" fillId="8" borderId="31" xfId="5" applyFont="1" applyFill="1" applyBorder="1" applyAlignment="1">
      <alignment horizontal="center" vertical="center" shrinkToFit="1"/>
    </xf>
    <xf numFmtId="0" fontId="48" fillId="8" borderId="0" xfId="5" applyFont="1" applyFill="1" applyAlignment="1">
      <alignment horizontal="center" vertical="center" shrinkToFit="1"/>
    </xf>
    <xf numFmtId="0" fontId="48" fillId="8" borderId="29" xfId="5" applyFont="1" applyFill="1" applyBorder="1" applyAlignment="1">
      <alignment horizontal="center" vertical="center" shrinkToFit="1"/>
    </xf>
    <xf numFmtId="0" fontId="48" fillId="8" borderId="22" xfId="5" applyFont="1" applyFill="1" applyBorder="1" applyAlignment="1">
      <alignment horizontal="center" vertical="center" shrinkToFit="1"/>
    </xf>
    <xf numFmtId="0" fontId="48" fillId="8" borderId="3" xfId="5" applyFont="1" applyFill="1" applyBorder="1" applyAlignment="1">
      <alignment horizontal="center" vertical="center" shrinkToFit="1"/>
    </xf>
    <xf numFmtId="0" fontId="48" fillId="8" borderId="8" xfId="5" applyFont="1" applyFill="1" applyBorder="1" applyAlignment="1">
      <alignment horizontal="center" vertical="center" shrinkToFit="1"/>
    </xf>
    <xf numFmtId="41" fontId="47" fillId="0" borderId="30" xfId="5" applyNumberFormat="1" applyFont="1" applyBorder="1" applyAlignment="1">
      <alignment horizontal="center" vertical="center" shrinkToFit="1"/>
    </xf>
    <xf numFmtId="41" fontId="47" fillId="0" borderId="7" xfId="5" applyNumberFormat="1" applyFont="1" applyBorder="1" applyAlignment="1">
      <alignment horizontal="center" vertical="center" shrinkToFit="1"/>
    </xf>
    <xf numFmtId="41" fontId="47" fillId="0" borderId="31" xfId="5" applyNumberFormat="1" applyFont="1" applyBorder="1" applyAlignment="1">
      <alignment horizontal="center" vertical="center" shrinkToFit="1"/>
    </xf>
    <xf numFmtId="41" fontId="47" fillId="0" borderId="29" xfId="5" applyNumberFormat="1" applyFont="1" applyBorder="1" applyAlignment="1">
      <alignment horizontal="center" vertical="center" shrinkToFit="1"/>
    </xf>
    <xf numFmtId="41" fontId="47" fillId="0" borderId="22" xfId="5" applyNumberFormat="1" applyFont="1" applyBorder="1" applyAlignment="1">
      <alignment horizontal="center" vertical="center" shrinkToFit="1"/>
    </xf>
    <xf numFmtId="41" fontId="47" fillId="0" borderId="8" xfId="5" applyNumberFormat="1" applyFont="1" applyBorder="1" applyAlignment="1">
      <alignment horizontal="center" vertical="center" shrinkToFit="1"/>
    </xf>
    <xf numFmtId="41" fontId="47" fillId="0" borderId="1" xfId="5" applyNumberFormat="1" applyFont="1" applyBorder="1" applyAlignment="1">
      <alignment horizontal="center" vertical="center"/>
    </xf>
    <xf numFmtId="188" fontId="48" fillId="0" borderId="1" xfId="5" applyNumberFormat="1" applyFont="1" applyBorder="1" applyAlignment="1">
      <alignment horizontal="right" vertical="center" indent="1" shrinkToFit="1"/>
    </xf>
    <xf numFmtId="0" fontId="71" fillId="6" borderId="180" xfId="5" applyFont="1" applyFill="1" applyBorder="1" applyAlignment="1">
      <alignment horizontal="left" vertical="center" wrapText="1" shrinkToFit="1"/>
    </xf>
    <xf numFmtId="0" fontId="71" fillId="6" borderId="29" xfId="5" applyFont="1" applyFill="1" applyBorder="1" applyAlignment="1">
      <alignment horizontal="left" vertical="center" shrinkToFit="1"/>
    </xf>
    <xf numFmtId="0" fontId="71" fillId="6" borderId="180" xfId="5" applyFont="1" applyFill="1" applyBorder="1" applyAlignment="1">
      <alignment horizontal="left" vertical="center" shrinkToFit="1"/>
    </xf>
    <xf numFmtId="0" fontId="71" fillId="6" borderId="182" xfId="5" applyFont="1" applyFill="1" applyBorder="1" applyAlignment="1">
      <alignment horizontal="left" vertical="center" shrinkToFit="1"/>
    </xf>
    <xf numFmtId="0" fontId="71" fillId="6" borderId="8" xfId="5" applyFont="1" applyFill="1" applyBorder="1" applyAlignment="1">
      <alignment horizontal="left" vertical="center" shrinkToFit="1"/>
    </xf>
    <xf numFmtId="0" fontId="31" fillId="0" borderId="30" xfId="5" applyFont="1" applyBorder="1" applyAlignment="1">
      <alignment horizontal="center" vertical="center" wrapText="1" shrinkToFit="1"/>
    </xf>
    <xf numFmtId="0" fontId="31" fillId="0" borderId="153" xfId="5" applyFont="1" applyBorder="1" applyAlignment="1">
      <alignment horizontal="center" vertical="center" wrapText="1" shrinkToFit="1"/>
    </xf>
    <xf numFmtId="0" fontId="31" fillId="0" borderId="171" xfId="5" applyFont="1" applyBorder="1" applyAlignment="1">
      <alignment horizontal="center" vertical="center" wrapText="1" shrinkToFit="1"/>
    </xf>
    <xf numFmtId="0" fontId="31" fillId="0" borderId="82" xfId="5" applyFont="1" applyBorder="1" applyAlignment="1">
      <alignment horizontal="center" vertical="center" wrapText="1" shrinkToFit="1"/>
    </xf>
    <xf numFmtId="0" fontId="31" fillId="0" borderId="87" xfId="5" applyFont="1" applyBorder="1" applyAlignment="1">
      <alignment horizontal="center" vertical="center" wrapText="1" shrinkToFit="1"/>
    </xf>
    <xf numFmtId="0" fontId="31" fillId="0" borderId="83" xfId="5" applyFont="1" applyBorder="1" applyAlignment="1">
      <alignment horizontal="center" vertical="center" wrapText="1" shrinkToFit="1"/>
    </xf>
    <xf numFmtId="0" fontId="33" fillId="19" borderId="170" xfId="5" applyFont="1" applyFill="1" applyBorder="1" applyAlignment="1">
      <alignment horizontal="left" vertical="center" wrapText="1" indent="1" shrinkToFit="1"/>
    </xf>
    <xf numFmtId="0" fontId="33" fillId="19" borderId="153" xfId="5" applyFont="1" applyFill="1" applyBorder="1" applyAlignment="1">
      <alignment horizontal="left" vertical="center" wrapText="1" indent="1" shrinkToFit="1"/>
    </xf>
    <xf numFmtId="0" fontId="33" fillId="19" borderId="162" xfId="5" applyFont="1" applyFill="1" applyBorder="1" applyAlignment="1">
      <alignment horizontal="left" vertical="center" wrapText="1" indent="1" shrinkToFit="1"/>
    </xf>
    <xf numFmtId="0" fontId="33" fillId="19" borderId="0" xfId="5" applyFont="1" applyFill="1" applyAlignment="1">
      <alignment horizontal="left" vertical="center" wrapText="1" indent="1" shrinkToFit="1"/>
    </xf>
    <xf numFmtId="0" fontId="31" fillId="28" borderId="188" xfId="5" applyFont="1" applyFill="1" applyBorder="1" applyAlignment="1">
      <alignment horizontal="center" vertical="center" shrinkToFit="1"/>
    </xf>
    <xf numFmtId="0" fontId="31" fillId="28" borderId="78" xfId="5" applyFont="1" applyFill="1" applyBorder="1" applyAlignment="1">
      <alignment horizontal="center" vertical="center" shrinkToFit="1"/>
    </xf>
    <xf numFmtId="0" fontId="31" fillId="28" borderId="80" xfId="5" applyFont="1" applyFill="1" applyBorder="1" applyAlignment="1">
      <alignment horizontal="center" vertical="center" shrinkToFit="1"/>
    </xf>
    <xf numFmtId="0" fontId="31" fillId="28" borderId="72" xfId="5" applyFont="1" applyFill="1" applyBorder="1" applyAlignment="1">
      <alignment horizontal="center" vertical="center" shrinkToFit="1"/>
    </xf>
    <xf numFmtId="0" fontId="31" fillId="28" borderId="79" xfId="5" applyFont="1" applyFill="1" applyBorder="1" applyAlignment="1">
      <alignment horizontal="center" vertical="center" shrinkToFit="1"/>
    </xf>
    <xf numFmtId="0" fontId="31" fillId="28" borderId="81" xfId="5" applyFont="1" applyFill="1" applyBorder="1" applyAlignment="1">
      <alignment horizontal="center" vertical="center" shrinkToFit="1"/>
    </xf>
    <xf numFmtId="185" fontId="47" fillId="28" borderId="74" xfId="5" applyNumberFormat="1" applyFont="1" applyFill="1" applyBorder="1" applyAlignment="1">
      <alignment horizontal="right" vertical="center" shrinkToFit="1"/>
    </xf>
    <xf numFmtId="185" fontId="47" fillId="28" borderId="139" xfId="5" applyNumberFormat="1" applyFont="1" applyFill="1" applyBorder="1" applyAlignment="1">
      <alignment horizontal="right" vertical="center" shrinkToFit="1"/>
    </xf>
    <xf numFmtId="185" fontId="47" fillId="28" borderId="75" xfId="5" applyNumberFormat="1" applyFont="1" applyFill="1" applyBorder="1" applyAlignment="1">
      <alignment horizontal="right" vertical="center" shrinkToFit="1"/>
    </xf>
    <xf numFmtId="185" fontId="47" fillId="28" borderId="138" xfId="5" applyNumberFormat="1" applyFont="1" applyFill="1" applyBorder="1" applyAlignment="1">
      <alignment horizontal="right" vertical="center" shrinkToFit="1"/>
    </xf>
    <xf numFmtId="0" fontId="31" fillId="0" borderId="188" xfId="5" applyFont="1" applyBorder="1" applyAlignment="1">
      <alignment horizontal="center" vertical="center" shrinkToFit="1"/>
    </xf>
    <xf numFmtId="0" fontId="31" fillId="0" borderId="78" xfId="5" applyFont="1" applyBorder="1" applyAlignment="1">
      <alignment horizontal="center" vertical="center" shrinkToFit="1"/>
    </xf>
    <xf numFmtId="0" fontId="31" fillId="0" borderId="71" xfId="5" applyFont="1" applyBorder="1" applyAlignment="1">
      <alignment horizontal="center" vertical="center" shrinkToFit="1"/>
    </xf>
    <xf numFmtId="185" fontId="47" fillId="0" borderId="188" xfId="5" applyNumberFormat="1" applyFont="1" applyBorder="1" applyAlignment="1">
      <alignment horizontal="center" vertical="center" shrinkToFit="1"/>
    </xf>
    <xf numFmtId="185" fontId="47" fillId="0" borderId="139" xfId="5" applyNumberFormat="1" applyFont="1" applyBorder="1" applyAlignment="1">
      <alignment horizontal="center" vertical="center" shrinkToFit="1"/>
    </xf>
    <xf numFmtId="185" fontId="47" fillId="0" borderId="22" xfId="5" applyNumberFormat="1" applyFont="1" applyBorder="1" applyAlignment="1">
      <alignment horizontal="center" vertical="center" shrinkToFit="1"/>
    </xf>
    <xf numFmtId="185" fontId="47" fillId="0" borderId="131" xfId="5" applyNumberFormat="1" applyFont="1" applyBorder="1" applyAlignment="1">
      <alignment horizontal="center" vertical="center" shrinkToFit="1"/>
    </xf>
    <xf numFmtId="0" fontId="35" fillId="8" borderId="105" xfId="5" applyFont="1" applyFill="1" applyBorder="1" applyAlignment="1">
      <alignment horizontal="center" vertical="center" shrinkToFit="1"/>
    </xf>
    <xf numFmtId="0" fontId="35" fillId="8" borderId="106" xfId="5" applyFont="1" applyFill="1" applyBorder="1" applyAlignment="1">
      <alignment horizontal="center" vertical="center" shrinkToFit="1"/>
    </xf>
    <xf numFmtId="0" fontId="35" fillId="8" borderId="107" xfId="5" applyFont="1" applyFill="1" applyBorder="1" applyAlignment="1">
      <alignment horizontal="center" vertical="center" shrinkToFit="1"/>
    </xf>
    <xf numFmtId="0" fontId="48" fillId="8" borderId="105" xfId="5" applyFont="1" applyFill="1" applyBorder="1" applyAlignment="1">
      <alignment horizontal="center" vertical="center" shrinkToFit="1"/>
    </xf>
    <xf numFmtId="0" fontId="48" fillId="8" borderId="106" xfId="5" applyFont="1" applyFill="1" applyBorder="1" applyAlignment="1">
      <alignment horizontal="center" vertical="center" shrinkToFit="1"/>
    </xf>
    <xf numFmtId="0" fontId="48" fillId="8" borderId="107" xfId="5" applyFont="1" applyFill="1" applyBorder="1" applyAlignment="1">
      <alignment horizontal="center" vertical="center" shrinkToFit="1"/>
    </xf>
    <xf numFmtId="0" fontId="40" fillId="19" borderId="132" xfId="5" applyFont="1" applyFill="1" applyBorder="1" applyAlignment="1">
      <alignment horizontal="center" vertical="center" wrapText="1" shrinkToFit="1"/>
    </xf>
    <xf numFmtId="0" fontId="40" fillId="19" borderId="134" xfId="5" applyFont="1" applyFill="1" applyBorder="1" applyAlignment="1">
      <alignment horizontal="center" vertical="center" wrapText="1" shrinkToFit="1"/>
    </xf>
    <xf numFmtId="0" fontId="40" fillId="19" borderId="137" xfId="5" applyFont="1" applyFill="1" applyBorder="1" applyAlignment="1">
      <alignment horizontal="center" vertical="center" wrapText="1" shrinkToFit="1"/>
    </xf>
    <xf numFmtId="0" fontId="40" fillId="6" borderId="1" xfId="5" applyFont="1" applyFill="1" applyBorder="1" applyAlignment="1">
      <alignment horizontal="center" vertical="center" shrinkToFit="1"/>
    </xf>
    <xf numFmtId="0" fontId="48" fillId="0" borderId="30" xfId="5" applyFont="1" applyBorder="1" applyAlignment="1">
      <alignment horizontal="center" vertical="center" shrinkToFit="1"/>
    </xf>
    <xf numFmtId="0" fontId="48" fillId="0" borderId="6" xfId="5" applyFont="1" applyBorder="1" applyAlignment="1">
      <alignment horizontal="center" vertical="center" shrinkToFit="1"/>
    </xf>
    <xf numFmtId="0" fontId="48" fillId="0" borderId="7" xfId="5" applyFont="1" applyBorder="1" applyAlignment="1">
      <alignment horizontal="center" vertical="center" shrinkToFit="1"/>
    </xf>
    <xf numFmtId="0" fontId="48" fillId="0" borderId="31" xfId="5" applyFont="1" applyBorder="1" applyAlignment="1">
      <alignment horizontal="center" vertical="center" shrinkToFit="1"/>
    </xf>
    <xf numFmtId="0" fontId="48" fillId="0" borderId="0" xfId="5" applyFont="1" applyAlignment="1">
      <alignment horizontal="center" vertical="center" shrinkToFit="1"/>
    </xf>
    <xf numFmtId="0" fontId="48" fillId="0" borderId="29" xfId="5" applyFont="1" applyBorder="1" applyAlignment="1">
      <alignment horizontal="center" vertical="center" shrinkToFit="1"/>
    </xf>
    <xf numFmtId="0" fontId="48" fillId="0" borderId="22" xfId="5" applyFont="1" applyBorder="1" applyAlignment="1">
      <alignment horizontal="center" vertical="center" shrinkToFit="1"/>
    </xf>
    <xf numFmtId="0" fontId="48" fillId="0" borderId="3" xfId="5" applyFont="1" applyBorder="1" applyAlignment="1">
      <alignment horizontal="center" vertical="center" shrinkToFit="1"/>
    </xf>
    <xf numFmtId="0" fontId="48" fillId="0" borderId="8" xfId="5" applyFont="1" applyBorder="1" applyAlignment="1">
      <alignment horizontal="center" vertical="center" shrinkToFit="1"/>
    </xf>
    <xf numFmtId="41" fontId="48" fillId="0" borderId="30" xfId="5" applyNumberFormat="1" applyFont="1" applyBorder="1" applyAlignment="1">
      <alignment horizontal="center" vertical="center" shrinkToFit="1"/>
    </xf>
    <xf numFmtId="41" fontId="48" fillId="0" borderId="7" xfId="5" applyNumberFormat="1" applyFont="1" applyBorder="1" applyAlignment="1">
      <alignment horizontal="center" vertical="center" shrinkToFit="1"/>
    </xf>
    <xf numFmtId="41" fontId="48" fillId="0" borderId="31" xfId="5" applyNumberFormat="1" applyFont="1" applyBorder="1" applyAlignment="1">
      <alignment horizontal="center" vertical="center" shrinkToFit="1"/>
    </xf>
    <xf numFmtId="41" fontId="48" fillId="0" borderId="29" xfId="5" applyNumberFormat="1" applyFont="1" applyBorder="1" applyAlignment="1">
      <alignment horizontal="center" vertical="center" shrinkToFit="1"/>
    </xf>
    <xf numFmtId="41" fontId="48" fillId="0" borderId="22" xfId="5" applyNumberFormat="1" applyFont="1" applyBorder="1" applyAlignment="1">
      <alignment horizontal="center" vertical="center" shrinkToFit="1"/>
    </xf>
    <xf numFmtId="41" fontId="48" fillId="0" borderId="8" xfId="5" applyNumberFormat="1" applyFont="1" applyBorder="1" applyAlignment="1">
      <alignment horizontal="center" vertical="center" shrinkToFit="1"/>
    </xf>
    <xf numFmtId="0" fontId="32" fillId="0" borderId="45" xfId="5" applyFont="1" applyBorder="1" applyAlignment="1">
      <alignment horizontal="center"/>
    </xf>
    <xf numFmtId="0" fontId="32" fillId="0" borderId="1" xfId="5" applyFont="1" applyBorder="1" applyAlignment="1">
      <alignment horizontal="center"/>
    </xf>
    <xf numFmtId="0" fontId="31" fillId="0" borderId="45" xfId="5" applyFont="1" applyBorder="1" applyAlignment="1">
      <alignment horizontal="center"/>
    </xf>
    <xf numFmtId="0" fontId="31" fillId="0" borderId="1" xfId="5" applyFont="1" applyBorder="1" applyAlignment="1">
      <alignment horizontal="center"/>
    </xf>
    <xf numFmtId="0" fontId="48" fillId="19" borderId="110" xfId="5" applyFont="1" applyFill="1" applyBorder="1" applyAlignment="1">
      <alignment horizontal="center" vertical="center" shrinkToFit="1"/>
    </xf>
    <xf numFmtId="0" fontId="32" fillId="0" borderId="29" xfId="5" applyFont="1" applyBorder="1" applyAlignment="1">
      <alignment horizontal="center"/>
    </xf>
    <xf numFmtId="0" fontId="32" fillId="0" borderId="8" xfId="5" applyFont="1" applyBorder="1" applyAlignment="1">
      <alignment horizontal="center"/>
    </xf>
    <xf numFmtId="0" fontId="47" fillId="0" borderId="31" xfId="5" applyFont="1" applyBorder="1" applyAlignment="1">
      <alignment horizontal="center"/>
    </xf>
    <xf numFmtId="0" fontId="47" fillId="0" borderId="0" xfId="5" applyFont="1" applyAlignment="1">
      <alignment horizontal="center"/>
    </xf>
    <xf numFmtId="0" fontId="47" fillId="0" borderId="29" xfId="5" applyFont="1" applyBorder="1" applyAlignment="1">
      <alignment horizontal="center"/>
    </xf>
    <xf numFmtId="0" fontId="47" fillId="0" borderId="22" xfId="5" applyFont="1" applyBorder="1" applyAlignment="1">
      <alignment horizontal="center"/>
    </xf>
    <xf numFmtId="0" fontId="47" fillId="0" borderId="3" xfId="5" applyFont="1" applyBorder="1" applyAlignment="1">
      <alignment horizontal="center"/>
    </xf>
    <xf numFmtId="0" fontId="47" fillId="0" borderId="8" xfId="5" applyFont="1" applyBorder="1" applyAlignment="1">
      <alignment horizontal="center"/>
    </xf>
    <xf numFmtId="0" fontId="47" fillId="0" borderId="58" xfId="5" applyFont="1" applyBorder="1" applyAlignment="1">
      <alignment horizontal="center"/>
    </xf>
    <xf numFmtId="0" fontId="47" fillId="0" borderId="131" xfId="5" applyFont="1" applyBorder="1" applyAlignment="1">
      <alignment horizontal="center"/>
    </xf>
    <xf numFmtId="0" fontId="48" fillId="6" borderId="180" xfId="5" applyFont="1" applyFill="1" applyBorder="1" applyAlignment="1">
      <alignment horizontal="left" vertical="center" shrinkToFit="1"/>
    </xf>
    <xf numFmtId="0" fontId="48" fillId="6" borderId="29" xfId="5" applyFont="1" applyFill="1" applyBorder="1" applyAlignment="1">
      <alignment horizontal="left" vertical="center" shrinkToFit="1"/>
    </xf>
    <xf numFmtId="0" fontId="32" fillId="0" borderId="118" xfId="5" applyFont="1" applyBorder="1" applyAlignment="1">
      <alignment horizontal="center"/>
    </xf>
    <xf numFmtId="0" fontId="32" fillId="0" borderId="111" xfId="5" applyFont="1" applyBorder="1" applyAlignment="1">
      <alignment horizontal="center"/>
    </xf>
    <xf numFmtId="0" fontId="37" fillId="19" borderId="171" xfId="5" applyFont="1" applyFill="1" applyBorder="1" applyAlignment="1">
      <alignment horizontal="center" vertical="center" shrinkToFit="1"/>
    </xf>
    <xf numFmtId="0" fontId="37" fillId="19" borderId="83" xfId="5" applyFont="1" applyFill="1" applyBorder="1" applyAlignment="1">
      <alignment horizontal="center" vertical="center" shrinkToFit="1"/>
    </xf>
    <xf numFmtId="38" fontId="48" fillId="0" borderId="153" xfId="5" applyNumberFormat="1" applyFont="1" applyBorder="1" applyAlignment="1">
      <alignment horizontal="center" vertical="center"/>
    </xf>
    <xf numFmtId="38" fontId="48" fillId="0" borderId="172" xfId="5" applyNumberFormat="1" applyFont="1" applyBorder="1" applyAlignment="1">
      <alignment horizontal="center" vertical="center"/>
    </xf>
    <xf numFmtId="38" fontId="48" fillId="0" borderId="0" xfId="5" applyNumberFormat="1" applyFont="1" applyAlignment="1">
      <alignment horizontal="center" vertical="center"/>
    </xf>
    <xf numFmtId="38" fontId="48" fillId="0" borderId="163" xfId="5" applyNumberFormat="1" applyFont="1" applyBorder="1" applyAlignment="1">
      <alignment horizontal="center" vertical="center"/>
    </xf>
    <xf numFmtId="0" fontId="48" fillId="8" borderId="30" xfId="5" applyFont="1" applyFill="1" applyBorder="1" applyAlignment="1">
      <alignment horizontal="left" vertical="center" shrinkToFit="1"/>
    </xf>
    <xf numFmtId="0" fontId="48" fillId="8" borderId="6" xfId="5" applyFont="1" applyFill="1" applyBorder="1" applyAlignment="1">
      <alignment horizontal="left" vertical="center" shrinkToFit="1"/>
    </xf>
    <xf numFmtId="0" fontId="48" fillId="8" borderId="7" xfId="5" applyFont="1" applyFill="1" applyBorder="1" applyAlignment="1">
      <alignment horizontal="left" vertical="center" shrinkToFit="1"/>
    </xf>
    <xf numFmtId="0" fontId="48" fillId="8" borderId="31" xfId="5" applyFont="1" applyFill="1" applyBorder="1" applyAlignment="1">
      <alignment horizontal="left" vertical="center" shrinkToFit="1"/>
    </xf>
    <xf numFmtId="0" fontId="48" fillId="8" borderId="0" xfId="5" applyFont="1" applyFill="1" applyAlignment="1">
      <alignment horizontal="left" vertical="center" shrinkToFit="1"/>
    </xf>
    <xf numFmtId="0" fontId="48" fillId="8" borderId="29" xfId="5" applyFont="1" applyFill="1" applyBorder="1" applyAlignment="1">
      <alignment horizontal="left" vertical="center" shrinkToFit="1"/>
    </xf>
    <xf numFmtId="0" fontId="48" fillId="8" borderId="22" xfId="5" applyFont="1" applyFill="1" applyBorder="1" applyAlignment="1">
      <alignment horizontal="left" vertical="center" shrinkToFit="1"/>
    </xf>
    <xf numFmtId="0" fontId="48" fillId="8" borderId="3" xfId="5" applyFont="1" applyFill="1" applyBorder="1" applyAlignment="1">
      <alignment horizontal="left" vertical="center" shrinkToFit="1"/>
    </xf>
    <xf numFmtId="0" fontId="48" fillId="8" borderId="8" xfId="5" applyFont="1" applyFill="1" applyBorder="1" applyAlignment="1">
      <alignment horizontal="left" vertical="center" shrinkToFit="1"/>
    </xf>
    <xf numFmtId="0" fontId="37" fillId="19" borderId="85" xfId="5" applyFont="1" applyFill="1" applyBorder="1" applyAlignment="1">
      <alignment horizontal="center" vertical="center" shrinkToFit="1"/>
    </xf>
    <xf numFmtId="0" fontId="48" fillId="8" borderId="30" xfId="5" applyFont="1" applyFill="1" applyBorder="1" applyAlignment="1">
      <alignment vertical="center" shrinkToFit="1"/>
    </xf>
    <xf numFmtId="0" fontId="48" fillId="8" borderId="6" xfId="5" applyFont="1" applyFill="1" applyBorder="1" applyAlignment="1">
      <alignment vertical="center" shrinkToFit="1"/>
    </xf>
    <xf numFmtId="0" fontId="48" fillId="8" borderId="7" xfId="5" applyFont="1" applyFill="1" applyBorder="1" applyAlignment="1">
      <alignment vertical="center" shrinkToFit="1"/>
    </xf>
    <xf numFmtId="0" fontId="48" fillId="8" borderId="31" xfId="5" applyFont="1" applyFill="1" applyBorder="1" applyAlignment="1">
      <alignment vertical="center" shrinkToFit="1"/>
    </xf>
    <xf numFmtId="0" fontId="48" fillId="8" borderId="0" xfId="5" applyFont="1" applyFill="1" applyAlignment="1">
      <alignment vertical="center" shrinkToFit="1"/>
    </xf>
    <xf numFmtId="0" fontId="48" fillId="8" borderId="29" xfId="5" applyFont="1" applyFill="1" applyBorder="1" applyAlignment="1">
      <alignment vertical="center" shrinkToFit="1"/>
    </xf>
    <xf numFmtId="0" fontId="48" fillId="8" borderId="22" xfId="5" applyFont="1" applyFill="1" applyBorder="1" applyAlignment="1">
      <alignment vertical="center" shrinkToFit="1"/>
    </xf>
    <xf numFmtId="0" fontId="48" fillId="8" borderId="3" xfId="5" applyFont="1" applyFill="1" applyBorder="1" applyAlignment="1">
      <alignment vertical="center" shrinkToFit="1"/>
    </xf>
    <xf numFmtId="0" fontId="48" fillId="8" borderId="8" xfId="5" applyFont="1" applyFill="1" applyBorder="1" applyAlignment="1">
      <alignment vertical="center" shrinkToFit="1"/>
    </xf>
    <xf numFmtId="0" fontId="47" fillId="19" borderId="187" xfId="5" applyFont="1" applyFill="1" applyBorder="1" applyAlignment="1">
      <alignment horizontal="center" vertical="center" shrinkToFit="1"/>
    </xf>
    <xf numFmtId="0" fontId="47" fillId="19" borderId="137" xfId="5" applyFont="1" applyFill="1" applyBorder="1" applyAlignment="1">
      <alignment horizontal="center" vertical="center" shrinkToFit="1"/>
    </xf>
    <xf numFmtId="0" fontId="52" fillId="19" borderId="186" xfId="5" applyFont="1" applyFill="1" applyBorder="1" applyAlignment="1">
      <alignment horizontal="center" vertical="center" shrinkToFit="1"/>
    </xf>
    <xf numFmtId="0" fontId="52" fillId="19" borderId="45" xfId="5" applyFont="1" applyFill="1" applyBorder="1" applyAlignment="1">
      <alignment horizontal="center" vertical="center" shrinkToFit="1"/>
    </xf>
    <xf numFmtId="0" fontId="70" fillId="0" borderId="57" xfId="5" applyFont="1" applyBorder="1" applyAlignment="1">
      <alignment horizontal="center" vertical="center" shrinkToFit="1"/>
    </xf>
    <xf numFmtId="0" fontId="70" fillId="0" borderId="52" xfId="5" applyFont="1" applyBorder="1" applyAlignment="1">
      <alignment horizontal="center" vertical="center" shrinkToFit="1"/>
    </xf>
    <xf numFmtId="0" fontId="70" fillId="0" borderId="56" xfId="5" applyFont="1" applyBorder="1" applyAlignment="1">
      <alignment horizontal="center" vertical="center" shrinkToFit="1"/>
    </xf>
    <xf numFmtId="0" fontId="70" fillId="0" borderId="58" xfId="5" applyFont="1" applyBorder="1" applyAlignment="1">
      <alignment horizontal="center" vertical="center" shrinkToFit="1"/>
    </xf>
    <xf numFmtId="0" fontId="70" fillId="0" borderId="53" xfId="5" applyFont="1" applyBorder="1" applyAlignment="1">
      <alignment horizontal="center" vertical="center" shrinkToFit="1"/>
    </xf>
    <xf numFmtId="0" fontId="70" fillId="0" borderId="54" xfId="5" applyFont="1" applyBorder="1" applyAlignment="1">
      <alignment horizontal="center" vertical="center" shrinkToFit="1"/>
    </xf>
    <xf numFmtId="0" fontId="70" fillId="0" borderId="59" xfId="5" applyFont="1" applyBorder="1" applyAlignment="1">
      <alignment horizontal="center" vertical="center" shrinkToFit="1"/>
    </xf>
    <xf numFmtId="0" fontId="70" fillId="0" borderId="60" xfId="5" applyFont="1" applyBorder="1" applyAlignment="1">
      <alignment horizontal="center" vertical="center" shrinkToFit="1"/>
    </xf>
    <xf numFmtId="0" fontId="70" fillId="0" borderId="55" xfId="5" applyFont="1" applyBorder="1" applyAlignment="1">
      <alignment horizontal="center" vertical="center" shrinkToFit="1"/>
    </xf>
    <xf numFmtId="0" fontId="40" fillId="26" borderId="59" xfId="5" applyFont="1" applyFill="1" applyBorder="1" applyAlignment="1">
      <alignment horizontal="center" vertical="center" shrinkToFit="1"/>
    </xf>
    <xf numFmtId="0" fontId="40" fillId="26" borderId="60" xfId="5" applyFont="1" applyFill="1" applyBorder="1" applyAlignment="1">
      <alignment horizontal="center" vertical="center" shrinkToFit="1"/>
    </xf>
    <xf numFmtId="0" fontId="40" fillId="26" borderId="55" xfId="5" applyFont="1" applyFill="1" applyBorder="1" applyAlignment="1">
      <alignment horizontal="center" vertical="center" shrinkToFit="1"/>
    </xf>
    <xf numFmtId="0" fontId="40" fillId="26" borderId="57" xfId="5" applyFont="1" applyFill="1" applyBorder="1" applyAlignment="1">
      <alignment horizontal="center" vertical="center" shrinkToFit="1"/>
    </xf>
    <xf numFmtId="0" fontId="40" fillId="26" borderId="52" xfId="5" applyFont="1" applyFill="1" applyBorder="1" applyAlignment="1">
      <alignment horizontal="center" vertical="center" shrinkToFit="1"/>
    </xf>
    <xf numFmtId="0" fontId="40" fillId="26" borderId="56" xfId="5" applyFont="1" applyFill="1" applyBorder="1" applyAlignment="1">
      <alignment horizontal="center" vertical="center" shrinkToFit="1"/>
    </xf>
    <xf numFmtId="0" fontId="40" fillId="26" borderId="58" xfId="5" applyFont="1" applyFill="1" applyBorder="1" applyAlignment="1">
      <alignment horizontal="center" vertical="center" shrinkToFit="1"/>
    </xf>
    <xf numFmtId="0" fontId="40" fillId="26" borderId="53" xfId="5" applyFont="1" applyFill="1" applyBorder="1" applyAlignment="1">
      <alignment horizontal="center" vertical="center" shrinkToFit="1"/>
    </xf>
    <xf numFmtId="0" fontId="40" fillId="26" borderId="54" xfId="5" applyFont="1" applyFill="1" applyBorder="1" applyAlignment="1">
      <alignment horizontal="center" vertical="center" shrinkToFit="1"/>
    </xf>
    <xf numFmtId="181" fontId="40" fillId="26" borderId="59" xfId="5" applyNumberFormat="1" applyFont="1" applyFill="1" applyBorder="1" applyAlignment="1">
      <alignment horizontal="center" vertical="center" shrinkToFit="1"/>
    </xf>
    <xf numFmtId="181" fontId="40" fillId="26" borderId="60" xfId="5" applyNumberFormat="1" applyFont="1" applyFill="1" applyBorder="1" applyAlignment="1">
      <alignment horizontal="center" vertical="center" shrinkToFit="1"/>
    </xf>
    <xf numFmtId="181" fontId="40" fillId="26" borderId="55" xfId="5" applyNumberFormat="1" applyFont="1" applyFill="1" applyBorder="1" applyAlignment="1">
      <alignment horizontal="center" vertical="center" shrinkToFit="1"/>
    </xf>
    <xf numFmtId="0" fontId="48" fillId="20" borderId="160" xfId="5" applyFont="1" applyFill="1" applyBorder="1" applyAlignment="1">
      <alignment horizontal="center" vertical="center" shrinkToFit="1"/>
    </xf>
    <xf numFmtId="0" fontId="48" fillId="20" borderId="155" xfId="5" applyFont="1" applyFill="1" applyBorder="1" applyAlignment="1">
      <alignment horizontal="center" vertical="center" shrinkToFit="1"/>
    </xf>
    <xf numFmtId="0" fontId="48" fillId="20" borderId="161" xfId="5" applyFont="1" applyFill="1" applyBorder="1" applyAlignment="1">
      <alignment horizontal="center" vertical="center" shrinkToFit="1"/>
    </xf>
    <xf numFmtId="0" fontId="48" fillId="20" borderId="162" xfId="5" applyFont="1" applyFill="1" applyBorder="1" applyAlignment="1">
      <alignment horizontal="center" vertical="center" shrinkToFit="1"/>
    </xf>
    <xf numFmtId="0" fontId="48" fillId="20" borderId="0" xfId="5" applyFont="1" applyFill="1" applyAlignment="1">
      <alignment horizontal="center" vertical="center" shrinkToFit="1"/>
    </xf>
    <xf numFmtId="0" fontId="48" fillId="20" borderId="163" xfId="5" applyFont="1" applyFill="1" applyBorder="1" applyAlignment="1">
      <alignment horizontal="center" vertical="center" shrinkToFit="1"/>
    </xf>
    <xf numFmtId="0" fontId="48" fillId="20" borderId="164" xfId="5" applyFont="1" applyFill="1" applyBorder="1" applyAlignment="1">
      <alignment horizontal="center" vertical="center" shrinkToFit="1"/>
    </xf>
    <xf numFmtId="0" fontId="48" fillId="20" borderId="91" xfId="5" applyFont="1" applyFill="1" applyBorder="1" applyAlignment="1">
      <alignment horizontal="center" vertical="center" shrinkToFit="1"/>
    </xf>
    <xf numFmtId="0" fontId="48" fillId="20" borderId="165" xfId="5" applyFont="1" applyFill="1" applyBorder="1" applyAlignment="1">
      <alignment horizontal="center" vertical="center" shrinkToFit="1"/>
    </xf>
    <xf numFmtId="0" fontId="48" fillId="34" borderId="173" xfId="5" applyFont="1" applyFill="1" applyBorder="1" applyAlignment="1">
      <alignment horizontal="center"/>
    </xf>
    <xf numFmtId="0" fontId="48" fillId="34" borderId="174" xfId="5" applyFont="1" applyFill="1" applyBorder="1" applyAlignment="1">
      <alignment horizontal="center"/>
    </xf>
    <xf numFmtId="0" fontId="48" fillId="34" borderId="175" xfId="5" applyFont="1" applyFill="1" applyBorder="1" applyAlignment="1">
      <alignment horizontal="center"/>
    </xf>
    <xf numFmtId="0" fontId="48" fillId="34" borderId="176" xfId="5" applyFont="1" applyFill="1" applyBorder="1" applyAlignment="1">
      <alignment horizontal="center"/>
    </xf>
    <xf numFmtId="0" fontId="48" fillId="34" borderId="1" xfId="5" applyFont="1" applyFill="1" applyBorder="1" applyAlignment="1">
      <alignment horizontal="center"/>
    </xf>
    <xf numFmtId="0" fontId="48" fillId="34" borderId="177" xfId="5" applyFont="1" applyFill="1" applyBorder="1" applyAlignment="1">
      <alignment horizontal="center"/>
    </xf>
    <xf numFmtId="0" fontId="47" fillId="19" borderId="166" xfId="5" applyFont="1" applyFill="1" applyBorder="1" applyAlignment="1">
      <alignment horizontal="center" vertical="center" shrinkToFit="1"/>
    </xf>
    <xf numFmtId="0" fontId="47" fillId="19" borderId="93" xfId="5" applyFont="1" applyFill="1" applyBorder="1" applyAlignment="1">
      <alignment horizontal="center" vertical="center" shrinkToFit="1"/>
    </xf>
    <xf numFmtId="0" fontId="47" fillId="19" borderId="162" xfId="5" applyFont="1" applyFill="1" applyBorder="1" applyAlignment="1">
      <alignment horizontal="center" vertical="center" shrinkToFit="1"/>
    </xf>
    <xf numFmtId="0" fontId="47" fillId="19" borderId="0" xfId="5" applyFont="1" applyFill="1" applyAlignment="1">
      <alignment horizontal="center" vertical="center" shrinkToFit="1"/>
    </xf>
    <xf numFmtId="181" fontId="47" fillId="19" borderId="93" xfId="5" applyNumberFormat="1" applyFont="1" applyFill="1" applyBorder="1" applyAlignment="1">
      <alignment horizontal="center" vertical="center" shrinkToFit="1"/>
    </xf>
    <xf numFmtId="181" fontId="47" fillId="19" borderId="167" xfId="5" applyNumberFormat="1" applyFont="1" applyFill="1" applyBorder="1" applyAlignment="1">
      <alignment horizontal="center" vertical="center" shrinkToFit="1"/>
    </xf>
    <xf numFmtId="181" fontId="47" fillId="19" borderId="0" xfId="5" applyNumberFormat="1" applyFont="1" applyFill="1" applyAlignment="1">
      <alignment horizontal="center" vertical="center" shrinkToFit="1"/>
    </xf>
    <xf numFmtId="181" fontId="47" fillId="19" borderId="163" xfId="5" applyNumberFormat="1" applyFont="1" applyFill="1" applyBorder="1" applyAlignment="1">
      <alignment horizontal="center" vertical="center" shrinkToFit="1"/>
    </xf>
    <xf numFmtId="0" fontId="48" fillId="20" borderId="166" xfId="5" applyFont="1" applyFill="1" applyBorder="1" applyAlignment="1">
      <alignment horizontal="center" vertical="center" shrinkToFit="1"/>
    </xf>
    <xf numFmtId="0" fontId="48" fillId="20" borderId="93" xfId="5" applyFont="1" applyFill="1" applyBorder="1" applyAlignment="1">
      <alignment horizontal="center" vertical="center" shrinkToFit="1"/>
    </xf>
    <xf numFmtId="0" fontId="48" fillId="20" borderId="167" xfId="5" applyFont="1" applyFill="1" applyBorder="1" applyAlignment="1">
      <alignment horizontal="center" vertical="center" shrinkToFit="1"/>
    </xf>
    <xf numFmtId="0" fontId="45" fillId="34" borderId="153" xfId="5" applyFont="1" applyFill="1" applyBorder="1" applyAlignment="1">
      <alignment horizontal="center" vertical="center" shrinkToFit="1"/>
    </xf>
    <xf numFmtId="0" fontId="45" fillId="34" borderId="179" xfId="5" applyFont="1" applyFill="1" applyBorder="1" applyAlignment="1">
      <alignment horizontal="center" vertical="center" shrinkToFit="1"/>
    </xf>
    <xf numFmtId="0" fontId="45" fillId="34" borderId="0" xfId="5" applyFont="1" applyFill="1" applyAlignment="1">
      <alignment horizontal="center" vertical="center" shrinkToFit="1"/>
    </xf>
    <xf numFmtId="0" fontId="45" fillId="34" borderId="181" xfId="5" applyFont="1" applyFill="1" applyBorder="1" applyAlignment="1">
      <alignment horizontal="center" vertical="center" shrinkToFit="1"/>
    </xf>
    <xf numFmtId="0" fontId="40" fillId="8" borderId="1" xfId="5" applyFont="1" applyFill="1" applyBorder="1" applyAlignment="1">
      <alignment horizontal="center" vertical="center" shrinkToFit="1"/>
    </xf>
    <xf numFmtId="0" fontId="48" fillId="26" borderId="57" xfId="5" applyFont="1" applyFill="1" applyBorder="1" applyAlignment="1">
      <alignment horizontal="center" vertical="center" shrinkToFit="1"/>
    </xf>
    <xf numFmtId="0" fontId="48" fillId="26" borderId="62" xfId="5" applyFont="1" applyFill="1" applyBorder="1" applyAlignment="1">
      <alignment horizontal="center" vertical="center" shrinkToFit="1"/>
    </xf>
    <xf numFmtId="0" fontId="48" fillId="26" borderId="52" xfId="5" applyFont="1" applyFill="1" applyBorder="1" applyAlignment="1">
      <alignment horizontal="center" vertical="center" shrinkToFit="1"/>
    </xf>
    <xf numFmtId="0" fontId="48" fillId="26" borderId="53" xfId="5" applyFont="1" applyFill="1" applyBorder="1" applyAlignment="1">
      <alignment horizontal="center" vertical="center" shrinkToFit="1"/>
    </xf>
    <xf numFmtId="0" fontId="48" fillId="26" borderId="63" xfId="5" applyFont="1" applyFill="1" applyBorder="1" applyAlignment="1">
      <alignment horizontal="center" vertical="center" shrinkToFit="1"/>
    </xf>
    <xf numFmtId="0" fontId="48" fillId="26" borderId="54" xfId="5" applyFont="1" applyFill="1" applyBorder="1" applyAlignment="1">
      <alignment horizontal="center" vertical="center" shrinkToFit="1"/>
    </xf>
    <xf numFmtId="0" fontId="48" fillId="11" borderId="154" xfId="5" applyFont="1" applyFill="1" applyBorder="1" applyAlignment="1">
      <alignment horizontal="center" vertical="center" shrinkToFit="1"/>
    </xf>
    <xf numFmtId="0" fontId="47" fillId="11" borderId="155" xfId="5" applyFont="1" applyFill="1" applyBorder="1" applyAlignment="1">
      <alignment horizontal="center" vertical="center" shrinkToFit="1"/>
    </xf>
    <xf numFmtId="0" fontId="47" fillId="11" borderId="156" xfId="5" applyFont="1" applyFill="1" applyBorder="1" applyAlignment="1">
      <alignment horizontal="center" vertical="center" shrinkToFit="1"/>
    </xf>
    <xf numFmtId="0" fontId="47" fillId="11" borderId="157" xfId="5" applyFont="1" applyFill="1" applyBorder="1" applyAlignment="1">
      <alignment horizontal="center" vertical="center" shrinkToFit="1"/>
    </xf>
    <xf numFmtId="0" fontId="47" fillId="11" borderId="158" xfId="5" applyFont="1" applyFill="1" applyBorder="1" applyAlignment="1">
      <alignment horizontal="center" vertical="center" shrinkToFit="1"/>
    </xf>
    <xf numFmtId="0" fontId="47" fillId="11" borderId="159" xfId="5" applyFont="1" applyFill="1" applyBorder="1" applyAlignment="1">
      <alignment horizontal="center" vertical="center" shrinkToFit="1"/>
    </xf>
    <xf numFmtId="0" fontId="33" fillId="0" borderId="0" xfId="5" applyFont="1" applyAlignment="1">
      <alignment horizontal="center"/>
    </xf>
    <xf numFmtId="0" fontId="45" fillId="8" borderId="1" xfId="5" applyFont="1" applyFill="1" applyBorder="1" applyAlignment="1">
      <alignment horizontal="center" vertical="center" shrinkToFit="1"/>
    </xf>
    <xf numFmtId="0" fontId="45" fillId="34" borderId="178" xfId="5" applyFont="1" applyFill="1" applyBorder="1" applyAlignment="1">
      <alignment horizontal="center" vertical="center" shrinkToFit="1"/>
    </xf>
    <xf numFmtId="0" fontId="45" fillId="34" borderId="171" xfId="5" applyFont="1" applyFill="1" applyBorder="1" applyAlignment="1">
      <alignment horizontal="center" vertical="center" shrinkToFit="1"/>
    </xf>
    <xf numFmtId="0" fontId="45" fillId="34" borderId="180" xfId="5" applyFont="1" applyFill="1" applyBorder="1" applyAlignment="1">
      <alignment horizontal="center" vertical="center" shrinkToFit="1"/>
    </xf>
    <xf numFmtId="0" fontId="45" fillId="34" borderId="29" xfId="5" applyFont="1" applyFill="1" applyBorder="1" applyAlignment="1">
      <alignment horizontal="center" vertical="center" shrinkToFit="1"/>
    </xf>
    <xf numFmtId="0" fontId="47" fillId="19" borderId="68" xfId="5" applyFont="1" applyFill="1" applyBorder="1" applyAlignment="1">
      <alignment horizontal="center" vertical="center"/>
    </xf>
    <xf numFmtId="0" fontId="47" fillId="19" borderId="62" xfId="5" applyFont="1" applyFill="1" applyBorder="1" applyAlignment="1">
      <alignment horizontal="center" vertical="center"/>
    </xf>
    <xf numFmtId="0" fontId="47" fillId="19" borderId="69" xfId="5" applyFont="1" applyFill="1" applyBorder="1" applyAlignment="1">
      <alignment horizontal="center" vertical="center"/>
    </xf>
    <xf numFmtId="0" fontId="47" fillId="19" borderId="22" xfId="5" applyFont="1" applyFill="1" applyBorder="1" applyAlignment="1">
      <alignment horizontal="center" vertical="center"/>
    </xf>
    <xf numFmtId="0" fontId="47" fillId="19" borderId="3" xfId="5" applyFont="1" applyFill="1" applyBorder="1" applyAlignment="1">
      <alignment horizontal="center" vertical="center"/>
    </xf>
    <xf numFmtId="0" fontId="47" fillId="19" borderId="8" xfId="5" applyFont="1" applyFill="1" applyBorder="1" applyAlignment="1">
      <alignment horizontal="center" vertical="center"/>
    </xf>
    <xf numFmtId="0" fontId="47" fillId="19" borderId="68" xfId="5" applyFont="1" applyFill="1" applyBorder="1" applyAlignment="1">
      <alignment horizontal="center" vertical="center" shrinkToFit="1"/>
    </xf>
    <xf numFmtId="0" fontId="47" fillId="19" borderId="52" xfId="5" applyFont="1" applyFill="1" applyBorder="1" applyAlignment="1">
      <alignment horizontal="center" vertical="center" shrinkToFit="1"/>
    </xf>
    <xf numFmtId="0" fontId="47" fillId="19" borderId="22" xfId="5" applyFont="1" applyFill="1" applyBorder="1" applyAlignment="1">
      <alignment horizontal="center" vertical="center" shrinkToFit="1"/>
    </xf>
    <xf numFmtId="0" fontId="47" fillId="19" borderId="131" xfId="5" applyFont="1" applyFill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184" fontId="34" fillId="0" borderId="10" xfId="5" applyNumberFormat="1" applyFont="1" applyBorder="1" applyAlignment="1">
      <alignment horizontal="center" vertical="center" shrinkToFit="1"/>
    </xf>
    <xf numFmtId="184" fontId="34" fillId="0" borderId="11" xfId="5" applyNumberFormat="1" applyFont="1" applyBorder="1" applyAlignment="1">
      <alignment horizontal="center" vertical="center" shrinkToFit="1"/>
    </xf>
    <xf numFmtId="0" fontId="34" fillId="0" borderId="10" xfId="5" applyFont="1" applyBorder="1" applyAlignment="1">
      <alignment horizontal="center" vertical="center" shrinkToFit="1"/>
    </xf>
    <xf numFmtId="0" fontId="34" fillId="0" borderId="11" xfId="5" applyFont="1" applyBorder="1" applyAlignment="1">
      <alignment horizontal="center" vertical="center" shrinkToFit="1"/>
    </xf>
    <xf numFmtId="0" fontId="31" fillId="0" borderId="37" xfId="5" applyFont="1" applyBorder="1" applyAlignment="1">
      <alignment horizontal="center" vertical="center" shrinkToFit="1"/>
    </xf>
    <xf numFmtId="0" fontId="31" fillId="0" borderId="38" xfId="5" applyFont="1" applyBorder="1" applyAlignment="1">
      <alignment horizontal="center" vertical="center" shrinkToFit="1"/>
    </xf>
    <xf numFmtId="0" fontId="31" fillId="0" borderId="39" xfId="5" applyFont="1" applyBorder="1" applyAlignment="1">
      <alignment horizontal="center" vertical="center" shrinkToFit="1"/>
    </xf>
    <xf numFmtId="0" fontId="31" fillId="0" borderId="42" xfId="5" applyFont="1" applyBorder="1" applyAlignment="1">
      <alignment horizontal="center" vertical="center" shrinkToFit="1"/>
    </xf>
    <xf numFmtId="0" fontId="31" fillId="0" borderId="43" xfId="5" applyFont="1" applyBorder="1" applyAlignment="1">
      <alignment horizontal="center" vertical="center" shrinkToFit="1"/>
    </xf>
    <xf numFmtId="0" fontId="31" fillId="0" borderId="44" xfId="5" applyFont="1" applyBorder="1" applyAlignment="1">
      <alignment horizontal="center" vertical="center" shrinkToFit="1"/>
    </xf>
    <xf numFmtId="0" fontId="40" fillId="0" borderId="0" xfId="5" applyFont="1" applyAlignment="1">
      <alignment horizontal="left" vertical="center" shrinkToFit="1"/>
    </xf>
    <xf numFmtId="0" fontId="72" fillId="24" borderId="47" xfId="0" applyFont="1" applyFill="1" applyBorder="1" applyAlignment="1">
      <alignment horizontal="center" vertical="center" textRotation="255"/>
    </xf>
    <xf numFmtId="0" fontId="72" fillId="24" borderId="48" xfId="0" applyFont="1" applyFill="1" applyBorder="1" applyAlignment="1">
      <alignment horizontal="center" vertical="center" textRotation="255"/>
    </xf>
    <xf numFmtId="0" fontId="72" fillId="24" borderId="147" xfId="0" applyFont="1" applyFill="1" applyBorder="1" applyAlignment="1">
      <alignment horizontal="center" vertical="center" textRotation="255"/>
    </xf>
    <xf numFmtId="0" fontId="4" fillId="15" borderId="37" xfId="0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0" fillId="40" borderId="47" xfId="0" applyFill="1" applyBorder="1" applyAlignment="1">
      <alignment horizontal="left" vertical="center"/>
    </xf>
    <xf numFmtId="0" fontId="0" fillId="40" borderId="48" xfId="0" applyFill="1" applyBorder="1" applyAlignment="1">
      <alignment horizontal="left" vertical="center"/>
    </xf>
    <xf numFmtId="0" fontId="0" fillId="40" borderId="49" xfId="0" applyFill="1" applyBorder="1" applyAlignment="1">
      <alignment horizontal="left" vertical="center"/>
    </xf>
    <xf numFmtId="0" fontId="72" fillId="36" borderId="47" xfId="0" applyFont="1" applyFill="1" applyBorder="1" applyAlignment="1">
      <alignment horizontal="center" vertical="center" textRotation="255"/>
    </xf>
    <xf numFmtId="0" fontId="72" fillId="36" borderId="48" xfId="0" applyFont="1" applyFill="1" applyBorder="1" applyAlignment="1">
      <alignment horizontal="center" vertical="center" textRotation="255"/>
    </xf>
    <xf numFmtId="0" fontId="72" fillId="36" borderId="147" xfId="0" applyFont="1" applyFill="1" applyBorder="1" applyAlignment="1">
      <alignment horizontal="center" vertical="center" textRotation="255"/>
    </xf>
    <xf numFmtId="0" fontId="0" fillId="36" borderId="47" xfId="0" applyFill="1" applyBorder="1" applyAlignment="1">
      <alignment horizontal="left" vertical="center" wrapText="1"/>
    </xf>
    <xf numFmtId="0" fontId="0" fillId="36" borderId="48" xfId="0" applyFill="1" applyBorder="1" applyAlignment="1">
      <alignment horizontal="left" vertical="center" wrapText="1"/>
    </xf>
    <xf numFmtId="0" fontId="0" fillId="36" borderId="147" xfId="0" applyFill="1" applyBorder="1" applyAlignment="1">
      <alignment horizontal="left" vertical="center" wrapText="1"/>
    </xf>
    <xf numFmtId="0" fontId="0" fillId="36" borderId="220" xfId="0" applyFill="1" applyBorder="1" applyAlignment="1">
      <alignment horizontal="left" vertical="center" wrapText="1"/>
    </xf>
    <xf numFmtId="0" fontId="72" fillId="10" borderId="47" xfId="0" applyFont="1" applyFill="1" applyBorder="1" applyAlignment="1">
      <alignment horizontal="center" vertical="center" textRotation="255" wrapText="1"/>
    </xf>
    <xf numFmtId="0" fontId="72" fillId="10" borderId="48" xfId="0" applyFont="1" applyFill="1" applyBorder="1" applyAlignment="1">
      <alignment horizontal="center" vertical="center" textRotation="255" wrapText="1"/>
    </xf>
    <xf numFmtId="0" fontId="72" fillId="10" borderId="49" xfId="0" applyFont="1" applyFill="1" applyBorder="1" applyAlignment="1">
      <alignment horizontal="center" vertical="center" textRotation="255" wrapText="1"/>
    </xf>
    <xf numFmtId="0" fontId="73" fillId="37" borderId="40" xfId="0" applyFont="1" applyFill="1" applyBorder="1" applyAlignment="1">
      <alignment horizontal="center" vertical="center"/>
    </xf>
    <xf numFmtId="0" fontId="73" fillId="37" borderId="243" xfId="0" applyFont="1" applyFill="1" applyBorder="1" applyAlignment="1">
      <alignment horizontal="center" vertical="center"/>
    </xf>
    <xf numFmtId="0" fontId="0" fillId="24" borderId="236" xfId="0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4" borderId="235" xfId="0" applyFill="1" applyBorder="1" applyAlignment="1">
      <alignment horizontal="center" vertical="center" wrapText="1"/>
    </xf>
    <xf numFmtId="0" fontId="73" fillId="37" borderId="42" xfId="0" applyFont="1" applyFill="1" applyBorder="1" applyAlignment="1">
      <alignment horizontal="center" vertical="center"/>
    </xf>
    <xf numFmtId="0" fontId="73" fillId="37" borderId="244" xfId="0" applyFont="1" applyFill="1" applyBorder="1" applyAlignment="1">
      <alignment horizontal="center" vertical="center"/>
    </xf>
    <xf numFmtId="0" fontId="0" fillId="9" borderId="10" xfId="2" applyFont="1" applyFill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0" fillId="9" borderId="11" xfId="2" applyFont="1" applyFill="1" applyBorder="1" applyAlignment="1">
      <alignment horizontal="center" vertical="center"/>
    </xf>
    <xf numFmtId="0" fontId="38" fillId="39" borderId="150" xfId="0" applyFont="1" applyFill="1" applyBorder="1" applyAlignment="1">
      <alignment horizontal="left" shrinkToFit="1"/>
    </xf>
    <xf numFmtId="0" fontId="38" fillId="39" borderId="149" xfId="0" applyFont="1" applyFill="1" applyBorder="1" applyAlignment="1">
      <alignment horizontal="left" shrinkToFit="1"/>
    </xf>
    <xf numFmtId="0" fontId="0" fillId="3" borderId="212" xfId="0" applyFill="1" applyBorder="1" applyAlignment="1">
      <alignment horizontal="left" wrapText="1" shrinkToFit="1"/>
    </xf>
    <xf numFmtId="0" fontId="0" fillId="3" borderId="208" xfId="0" applyFill="1" applyBorder="1" applyAlignment="1">
      <alignment horizontal="left" wrapText="1" shrinkToFit="1"/>
    </xf>
    <xf numFmtId="0" fontId="0" fillId="37" borderId="37" xfId="2" applyFont="1" applyFill="1" applyBorder="1" applyAlignment="1">
      <alignment horizontal="center" vertical="center"/>
    </xf>
    <xf numFmtId="0" fontId="0" fillId="37" borderId="38" xfId="2" applyFont="1" applyFill="1" applyBorder="1" applyAlignment="1">
      <alignment horizontal="center" vertical="center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4" fillId="37" borderId="42" xfId="2" applyFont="1" applyFill="1" applyBorder="1" applyAlignment="1">
      <alignment horizontal="center" vertical="center" wrapText="1"/>
    </xf>
    <xf numFmtId="0" fontId="4" fillId="37" borderId="43" xfId="2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38" borderId="37" xfId="2" applyFont="1" applyFill="1" applyBorder="1" applyAlignment="1">
      <alignment horizontal="center" vertical="center"/>
    </xf>
    <xf numFmtId="0" fontId="0" fillId="38" borderId="38" xfId="2" applyFont="1" applyFill="1" applyBorder="1" applyAlignment="1">
      <alignment horizontal="center" vertical="center"/>
    </xf>
    <xf numFmtId="0" fontId="0" fillId="26" borderId="47" xfId="2" applyFont="1" applyFill="1" applyBorder="1" applyAlignment="1">
      <alignment vertical="center" shrinkToFit="1"/>
    </xf>
    <xf numFmtId="0" fontId="0" fillId="26" borderId="151" xfId="2" applyFont="1" applyFill="1" applyBorder="1" applyAlignment="1">
      <alignment vertical="center" shrinkToFit="1"/>
    </xf>
    <xf numFmtId="0" fontId="0" fillId="26" borderId="47" xfId="0" applyFill="1" applyBorder="1" applyAlignment="1">
      <alignment horizontal="left" vertical="center" indent="1"/>
    </xf>
    <xf numFmtId="0" fontId="0" fillId="26" borderId="48" xfId="0" applyFill="1" applyBorder="1" applyAlignment="1">
      <alignment horizontal="left" vertical="center" indent="1"/>
    </xf>
    <xf numFmtId="0" fontId="0" fillId="26" borderId="49" xfId="0" applyFill="1" applyBorder="1" applyAlignment="1">
      <alignment horizontal="left" vertical="center" indent="1"/>
    </xf>
    <xf numFmtId="0" fontId="4" fillId="38" borderId="42" xfId="2" applyFont="1" applyFill="1" applyBorder="1" applyAlignment="1">
      <alignment horizontal="center" vertical="center"/>
    </xf>
    <xf numFmtId="0" fontId="0" fillId="38" borderId="43" xfId="2" applyFont="1" applyFill="1" applyBorder="1" applyAlignment="1">
      <alignment horizontal="center" vertical="center"/>
    </xf>
    <xf numFmtId="0" fontId="72" fillId="10" borderId="48" xfId="0" applyFont="1" applyFill="1" applyBorder="1" applyAlignment="1">
      <alignment horizontal="center" vertical="center" textRotation="255"/>
    </xf>
    <xf numFmtId="0" fontId="72" fillId="10" borderId="49" xfId="0" applyFont="1" applyFill="1" applyBorder="1" applyAlignment="1">
      <alignment horizontal="center" vertical="center" textRotation="255"/>
    </xf>
    <xf numFmtId="0" fontId="23" fillId="26" borderId="152" xfId="2" applyFont="1" applyFill="1" applyBorder="1">
      <alignment vertical="center"/>
    </xf>
    <xf numFmtId="0" fontId="23" fillId="26" borderId="151" xfId="2" applyFont="1" applyFill="1" applyBorder="1">
      <alignment vertical="center"/>
    </xf>
    <xf numFmtId="0" fontId="0" fillId="26" borderId="48" xfId="2" applyFont="1" applyFill="1" applyBorder="1" applyAlignment="1">
      <alignment vertical="center" shrinkToFit="1"/>
    </xf>
    <xf numFmtId="0" fontId="0" fillId="26" borderId="49" xfId="2" applyFont="1" applyFill="1" applyBorder="1" applyAlignment="1">
      <alignment vertical="center" shrinkToFit="1"/>
    </xf>
    <xf numFmtId="0" fontId="28" fillId="31" borderId="47" xfId="0" applyFont="1" applyFill="1" applyBorder="1" applyAlignment="1">
      <alignment horizontal="center" vertical="center"/>
    </xf>
    <xf numFmtId="0" fontId="0" fillId="31" borderId="49" xfId="0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2" borderId="37" xfId="0" applyFill="1" applyBorder="1" applyAlignment="1">
      <alignment horizontal="center" vertical="center"/>
    </xf>
    <xf numFmtId="0" fontId="0" fillId="22" borderId="42" xfId="0" applyFill="1" applyBorder="1" applyAlignment="1">
      <alignment horizontal="center" vertical="center"/>
    </xf>
    <xf numFmtId="0" fontId="0" fillId="22" borderId="202" xfId="0" applyFill="1" applyBorder="1" applyAlignment="1">
      <alignment horizontal="center" vertical="center"/>
    </xf>
    <xf numFmtId="0" fontId="0" fillId="22" borderId="39" xfId="0" applyFill="1" applyBorder="1" applyAlignment="1">
      <alignment horizontal="center" vertical="center"/>
    </xf>
    <xf numFmtId="0" fontId="0" fillId="22" borderId="203" xfId="0" applyFill="1" applyBorder="1" applyAlignment="1">
      <alignment horizontal="center" vertical="center"/>
    </xf>
    <xf numFmtId="0" fontId="0" fillId="22" borderId="44" xfId="0" applyFill="1" applyBorder="1" applyAlignment="1">
      <alignment horizontal="center" vertical="center"/>
    </xf>
    <xf numFmtId="0" fontId="38" fillId="33" borderId="47" xfId="0" applyFont="1" applyFill="1" applyBorder="1" applyAlignment="1">
      <alignment horizontal="center" vertical="center"/>
    </xf>
    <xf numFmtId="0" fontId="38" fillId="33" borderId="48" xfId="0" applyFont="1" applyFill="1" applyBorder="1" applyAlignment="1">
      <alignment horizontal="center" vertical="center"/>
    </xf>
    <xf numFmtId="0" fontId="38" fillId="33" borderId="49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150" xfId="0" applyFont="1" applyBorder="1" applyAlignment="1">
      <alignment horizontal="left"/>
    </xf>
    <xf numFmtId="0" fontId="38" fillId="0" borderId="149" xfId="0" applyFont="1" applyBorder="1" applyAlignment="1">
      <alignment horizontal="left"/>
    </xf>
    <xf numFmtId="0" fontId="38" fillId="0" borderId="150" xfId="0" applyFont="1" applyBorder="1" applyAlignment="1">
      <alignment horizontal="left" shrinkToFit="1"/>
    </xf>
    <xf numFmtId="0" fontId="38" fillId="0" borderId="149" xfId="0" applyFont="1" applyBorder="1" applyAlignment="1">
      <alignment horizontal="left" shrinkToFit="1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8" borderId="148" xfId="2" applyFont="1" applyFill="1" applyBorder="1" applyAlignment="1">
      <alignment horizontal="left" vertical="center" indent="1"/>
    </xf>
    <xf numFmtId="0" fontId="38" fillId="8" borderId="150" xfId="2" applyFont="1" applyFill="1" applyBorder="1" applyAlignment="1">
      <alignment horizontal="left" vertical="center" indent="1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4" fillId="15" borderId="37" xfId="0" applyFont="1" applyFill="1" applyBorder="1" applyAlignment="1">
      <alignment horizontal="center" vertical="center"/>
    </xf>
    <xf numFmtId="0" fontId="73" fillId="15" borderId="39" xfId="0" applyFont="1" applyFill="1" applyBorder="1" applyAlignment="1">
      <alignment horizontal="center" vertical="center"/>
    </xf>
    <xf numFmtId="0" fontId="73" fillId="15" borderId="40" xfId="0" applyFont="1" applyFill="1" applyBorder="1" applyAlignment="1">
      <alignment horizontal="center" vertical="center"/>
    </xf>
    <xf numFmtId="0" fontId="73" fillId="15" borderId="41" xfId="0" applyFont="1" applyFill="1" applyBorder="1" applyAlignment="1">
      <alignment horizontal="center" vertical="center"/>
    </xf>
    <xf numFmtId="0" fontId="73" fillId="15" borderId="42" xfId="0" applyFont="1" applyFill="1" applyBorder="1" applyAlignment="1">
      <alignment horizontal="center" vertical="center"/>
    </xf>
    <xf numFmtId="0" fontId="73" fillId="15" borderId="44" xfId="0" applyFont="1" applyFill="1" applyBorder="1" applyAlignment="1">
      <alignment horizontal="center" vertical="center"/>
    </xf>
    <xf numFmtId="0" fontId="0" fillId="28" borderId="39" xfId="0" applyFill="1" applyBorder="1" applyAlignment="1">
      <alignment horizontal="center" vertical="center"/>
    </xf>
    <xf numFmtId="0" fontId="0" fillId="28" borderId="41" xfId="0" applyFill="1" applyBorder="1" applyAlignment="1">
      <alignment horizontal="center" vertical="center"/>
    </xf>
    <xf numFmtId="0" fontId="0" fillId="28" borderId="208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 wrapText="1"/>
    </xf>
    <xf numFmtId="0" fontId="0" fillId="28" borderId="208" xfId="0" applyFill="1" applyBorder="1" applyAlignment="1">
      <alignment horizontal="center" vertical="center" wrapText="1"/>
    </xf>
    <xf numFmtId="0" fontId="0" fillId="28" borderId="44" xfId="0" applyFill="1" applyBorder="1" applyAlignment="1">
      <alignment horizontal="center" vertical="center"/>
    </xf>
    <xf numFmtId="0" fontId="23" fillId="26" borderId="40" xfId="2" applyFont="1" applyFill="1" applyBorder="1" applyAlignment="1">
      <alignment horizontal="left" vertical="center" indent="2"/>
    </xf>
    <xf numFmtId="0" fontId="23" fillId="26" borderId="41" xfId="2" applyFont="1" applyFill="1" applyBorder="1" applyAlignment="1">
      <alignment horizontal="left" vertical="center" indent="2"/>
    </xf>
    <xf numFmtId="0" fontId="23" fillId="26" borderId="37" xfId="2" applyFont="1" applyFill="1" applyBorder="1" applyAlignment="1">
      <alignment horizontal="left" vertical="center" indent="2"/>
    </xf>
    <xf numFmtId="0" fontId="23" fillId="26" borderId="39" xfId="2" applyFont="1" applyFill="1" applyBorder="1" applyAlignment="1">
      <alignment horizontal="left" vertical="center" indent="2"/>
    </xf>
    <xf numFmtId="0" fontId="23" fillId="26" borderId="40" xfId="2" applyFont="1" applyFill="1" applyBorder="1" applyAlignment="1">
      <alignment horizontal="left" vertical="center" wrapText="1" indent="2"/>
    </xf>
    <xf numFmtId="0" fontId="23" fillId="26" borderId="41" xfId="2" applyFont="1" applyFill="1" applyBorder="1" applyAlignment="1">
      <alignment horizontal="left" vertical="center" wrapText="1" indent="2"/>
    </xf>
    <xf numFmtId="0" fontId="23" fillId="26" borderId="42" xfId="2" applyFont="1" applyFill="1" applyBorder="1" applyAlignment="1">
      <alignment horizontal="left" vertical="center" indent="2"/>
    </xf>
    <xf numFmtId="0" fontId="23" fillId="26" borderId="44" xfId="2" applyFont="1" applyFill="1" applyBorder="1" applyAlignment="1">
      <alignment horizontal="left" vertical="center" indent="2"/>
    </xf>
    <xf numFmtId="0" fontId="0" fillId="36" borderId="41" xfId="0" applyFill="1" applyBorder="1" applyAlignment="1">
      <alignment horizontal="left" vertical="center" wrapText="1"/>
    </xf>
    <xf numFmtId="0" fontId="0" fillId="36" borderId="145" xfId="0" applyFill="1" applyBorder="1" applyAlignment="1">
      <alignment horizontal="left" vertical="center" wrapText="1"/>
    </xf>
    <xf numFmtId="0" fontId="1" fillId="36" borderId="144" xfId="2" applyFill="1" applyBorder="1" applyAlignment="1">
      <alignment horizontal="left" vertical="center" indent="2"/>
    </xf>
    <xf numFmtId="0" fontId="1" fillId="36" borderId="191" xfId="2" applyFill="1" applyBorder="1" applyAlignment="1">
      <alignment horizontal="left" vertical="center" indent="2"/>
    </xf>
    <xf numFmtId="0" fontId="1" fillId="36" borderId="146" xfId="2" applyFill="1" applyBorder="1" applyAlignment="1">
      <alignment horizontal="left" vertical="center" indent="2"/>
    </xf>
    <xf numFmtId="0" fontId="1" fillId="36" borderId="148" xfId="2" applyFill="1" applyBorder="1" applyAlignment="1">
      <alignment horizontal="left" vertical="center" indent="2"/>
    </xf>
    <xf numFmtId="0" fontId="1" fillId="36" borderId="150" xfId="2" applyFill="1" applyBorder="1" applyAlignment="1">
      <alignment horizontal="left" vertical="center" indent="2"/>
    </xf>
    <xf numFmtId="0" fontId="1" fillId="36" borderId="149" xfId="2" applyFill="1" applyBorder="1" applyAlignment="1">
      <alignment horizontal="left" vertical="center" indent="2"/>
    </xf>
    <xf numFmtId="0" fontId="0" fillId="36" borderId="146" xfId="0" applyFill="1" applyBorder="1" applyAlignment="1">
      <alignment horizontal="left" vertical="center" wrapText="1"/>
    </xf>
    <xf numFmtId="0" fontId="1" fillId="36" borderId="40" xfId="2" applyFill="1" applyBorder="1" applyAlignment="1">
      <alignment horizontal="left" vertical="center" indent="2"/>
    </xf>
    <xf numFmtId="0" fontId="1" fillId="36" borderId="0" xfId="2" applyFill="1" applyAlignment="1">
      <alignment horizontal="left" vertical="center" indent="2"/>
    </xf>
    <xf numFmtId="0" fontId="1" fillId="36" borderId="41" xfId="2" applyFill="1" applyBorder="1" applyAlignment="1">
      <alignment horizontal="left" vertical="center" indent="2"/>
    </xf>
    <xf numFmtId="0" fontId="1" fillId="36" borderId="143" xfId="0" applyFont="1" applyFill="1" applyBorder="1" applyAlignment="1">
      <alignment horizontal="left" indent="2"/>
    </xf>
    <xf numFmtId="0" fontId="1" fillId="36" borderId="190" xfId="0" applyFont="1" applyFill="1" applyBorder="1" applyAlignment="1">
      <alignment horizontal="left" indent="2"/>
    </xf>
    <xf numFmtId="0" fontId="1" fillId="36" borderId="145" xfId="0" applyFont="1" applyFill="1" applyBorder="1" applyAlignment="1">
      <alignment horizontal="left" indent="2"/>
    </xf>
    <xf numFmtId="0" fontId="1" fillId="36" borderId="196" xfId="2" applyFill="1" applyBorder="1" applyAlignment="1">
      <alignment horizontal="left" vertical="center" indent="2"/>
    </xf>
    <xf numFmtId="0" fontId="1" fillId="36" borderId="197" xfId="2" applyFill="1" applyBorder="1" applyAlignment="1">
      <alignment horizontal="left" vertical="center" indent="2"/>
    </xf>
    <xf numFmtId="0" fontId="1" fillId="36" borderId="193" xfId="2" applyFill="1" applyBorder="1" applyAlignment="1">
      <alignment horizontal="left" vertical="center" indent="2"/>
    </xf>
    <xf numFmtId="0" fontId="1" fillId="36" borderId="194" xfId="0" applyFont="1" applyFill="1" applyBorder="1" applyAlignment="1">
      <alignment horizontal="left" indent="2"/>
    </xf>
    <xf numFmtId="0" fontId="1" fillId="36" borderId="198" xfId="0" applyFont="1" applyFill="1" applyBorder="1" applyAlignment="1">
      <alignment horizontal="left" indent="2"/>
    </xf>
    <xf numFmtId="0" fontId="1" fillId="36" borderId="195" xfId="0" applyFont="1" applyFill="1" applyBorder="1" applyAlignment="1">
      <alignment horizontal="left" indent="2"/>
    </xf>
    <xf numFmtId="0" fontId="25" fillId="6" borderId="144" xfId="2" applyFont="1" applyFill="1" applyBorder="1" applyAlignment="1">
      <alignment horizontal="center" vertical="center"/>
    </xf>
    <xf numFmtId="0" fontId="25" fillId="6" borderId="146" xfId="2" applyFont="1" applyFill="1" applyBorder="1" applyAlignment="1">
      <alignment horizontal="center" vertical="center"/>
    </xf>
    <xf numFmtId="0" fontId="25" fillId="6" borderId="40" xfId="2" applyFont="1" applyFill="1" applyBorder="1" applyAlignment="1">
      <alignment horizontal="center" vertical="center"/>
    </xf>
    <xf numFmtId="0" fontId="25" fillId="6" borderId="41" xfId="2" applyFont="1" applyFill="1" applyBorder="1" applyAlignment="1">
      <alignment horizontal="center" vertical="center"/>
    </xf>
    <xf numFmtId="0" fontId="25" fillId="6" borderId="143" xfId="2" applyFont="1" applyFill="1" applyBorder="1" applyAlignment="1">
      <alignment horizontal="center" vertical="center"/>
    </xf>
    <xf numFmtId="0" fontId="25" fillId="6" borderId="145" xfId="2" applyFont="1" applyFill="1" applyBorder="1" applyAlignment="1">
      <alignment horizontal="center" vertical="center"/>
    </xf>
    <xf numFmtId="0" fontId="1" fillId="36" borderId="143" xfId="2" applyFill="1" applyBorder="1" applyAlignment="1">
      <alignment horizontal="left" vertical="center" indent="2"/>
    </xf>
    <xf numFmtId="0" fontId="1" fillId="36" borderId="190" xfId="2" applyFill="1" applyBorder="1" applyAlignment="1">
      <alignment horizontal="left" vertical="center" indent="2"/>
    </xf>
    <xf numFmtId="0" fontId="1" fillId="36" borderId="145" xfId="2" applyFill="1" applyBorder="1" applyAlignment="1">
      <alignment horizontal="left" vertical="center" indent="2"/>
    </xf>
    <xf numFmtId="0" fontId="38" fillId="8" borderId="37" xfId="2" applyFont="1" applyFill="1" applyBorder="1" applyAlignment="1">
      <alignment horizontal="left" vertical="center" indent="1"/>
    </xf>
    <xf numFmtId="0" fontId="38" fillId="8" borderId="38" xfId="2" applyFont="1" applyFill="1" applyBorder="1" applyAlignment="1">
      <alignment horizontal="left" vertical="center" indent="1"/>
    </xf>
    <xf numFmtId="0" fontId="38" fillId="8" borderId="42" xfId="2" applyFont="1" applyFill="1" applyBorder="1" applyAlignment="1">
      <alignment horizontal="left" vertical="center" indent="1"/>
    </xf>
    <xf numFmtId="0" fontId="38" fillId="8" borderId="43" xfId="2" applyFont="1" applyFill="1" applyBorder="1" applyAlignment="1">
      <alignment horizontal="left" vertical="center" indent="1"/>
    </xf>
    <xf numFmtId="0" fontId="74" fillId="0" borderId="0" xfId="0" applyFont="1" applyAlignment="1">
      <alignment horizontal="center"/>
    </xf>
    <xf numFmtId="0" fontId="0" fillId="38" borderId="10" xfId="2" applyFont="1" applyFill="1" applyBorder="1" applyAlignment="1">
      <alignment horizontal="center" vertical="center"/>
    </xf>
    <xf numFmtId="0" fontId="0" fillId="38" borderId="11" xfId="2" applyFont="1" applyFill="1" applyBorder="1" applyAlignment="1">
      <alignment horizontal="center" vertical="center"/>
    </xf>
    <xf numFmtId="0" fontId="0" fillId="22" borderId="20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34" borderId="37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75" fillId="31" borderId="43" xfId="0" applyFont="1" applyFill="1" applyBorder="1" applyAlignment="1">
      <alignment horizontal="center" vertical="center"/>
    </xf>
    <xf numFmtId="0" fontId="38" fillId="39" borderId="43" xfId="0" applyFont="1" applyFill="1" applyBorder="1" applyAlignment="1">
      <alignment horizontal="center"/>
    </xf>
    <xf numFmtId="0" fontId="0" fillId="28" borderId="214" xfId="0" applyFill="1" applyBorder="1" applyAlignment="1">
      <alignment horizontal="left" wrapText="1" shrinkToFit="1"/>
    </xf>
    <xf numFmtId="0" fontId="0" fillId="28" borderId="210" xfId="0" applyFill="1" applyBorder="1" applyAlignment="1">
      <alignment horizontal="left" wrapText="1" shrinkToFit="1"/>
    </xf>
    <xf numFmtId="0" fontId="1" fillId="36" borderId="143" xfId="0" applyFont="1" applyFill="1" applyBorder="1" applyAlignment="1">
      <alignment horizontal="center"/>
    </xf>
    <xf numFmtId="0" fontId="1" fillId="36" borderId="190" xfId="0" applyFont="1" applyFill="1" applyBorder="1" applyAlignment="1">
      <alignment horizontal="center"/>
    </xf>
    <xf numFmtId="0" fontId="1" fillId="36" borderId="145" xfId="0" applyFont="1" applyFill="1" applyBorder="1" applyAlignment="1">
      <alignment horizontal="center"/>
    </xf>
    <xf numFmtId="0" fontId="59" fillId="0" borderId="0" xfId="7" applyFont="1" applyAlignment="1">
      <alignment horizontal="center" vertical="center"/>
    </xf>
    <xf numFmtId="0" fontId="61" fillId="17" borderId="1" xfId="7" applyFont="1" applyFill="1" applyBorder="1" applyAlignment="1">
      <alignment horizontal="center" vertical="center"/>
    </xf>
    <xf numFmtId="0" fontId="63" fillId="9" borderId="61" xfId="7" applyFont="1" applyFill="1" applyBorder="1" applyAlignment="1">
      <alignment horizontal="center" vertical="center"/>
    </xf>
    <xf numFmtId="0" fontId="63" fillId="9" borderId="3" xfId="7" applyFont="1" applyFill="1" applyBorder="1" applyAlignment="1">
      <alignment horizontal="center" vertical="center"/>
    </xf>
    <xf numFmtId="0" fontId="63" fillId="9" borderId="131" xfId="7" applyFont="1" applyFill="1" applyBorder="1" applyAlignment="1">
      <alignment horizontal="center" vertical="center"/>
    </xf>
    <xf numFmtId="0" fontId="65" fillId="27" borderId="110" xfId="7" applyFont="1" applyFill="1" applyBorder="1" applyAlignment="1">
      <alignment horizontal="center" vertical="center"/>
    </xf>
    <xf numFmtId="0" fontId="65" fillId="27" borderId="1" xfId="7" applyFont="1" applyFill="1" applyBorder="1" applyAlignment="1">
      <alignment horizontal="center" vertical="center"/>
    </xf>
    <xf numFmtId="0" fontId="65" fillId="29" borderId="30" xfId="7" applyFont="1" applyFill="1" applyBorder="1" applyAlignment="1">
      <alignment horizontal="center" vertical="center"/>
    </xf>
    <xf numFmtId="0" fontId="65" fillId="29" borderId="7" xfId="7" applyFont="1" applyFill="1" applyBorder="1" applyAlignment="1">
      <alignment horizontal="center" vertical="center"/>
    </xf>
    <xf numFmtId="0" fontId="65" fillId="30" borderId="111" xfId="7" applyFont="1" applyFill="1" applyBorder="1" applyAlignment="1">
      <alignment horizontal="center" vertical="center"/>
    </xf>
    <xf numFmtId="0" fontId="65" fillId="0" borderId="4" xfId="7" applyFont="1" applyBorder="1" applyAlignment="1">
      <alignment horizontal="center" vertical="center"/>
    </xf>
    <xf numFmtId="0" fontId="64" fillId="0" borderId="30" xfId="7" applyFont="1" applyBorder="1" applyAlignment="1">
      <alignment horizontal="left" vertical="center" wrapText="1"/>
    </xf>
    <xf numFmtId="0" fontId="64" fillId="0" borderId="6" xfId="7" applyFont="1" applyBorder="1" applyAlignment="1">
      <alignment horizontal="left" vertical="center" wrapText="1"/>
    </xf>
    <xf numFmtId="0" fontId="64" fillId="0" borderId="125" xfId="7" applyFont="1" applyBorder="1" applyAlignment="1">
      <alignment horizontal="left" vertical="center" wrapText="1"/>
    </xf>
    <xf numFmtId="0" fontId="64" fillId="0" borderId="31" xfId="7" applyFont="1" applyBorder="1" applyAlignment="1">
      <alignment horizontal="left" vertical="center" wrapText="1"/>
    </xf>
    <xf numFmtId="0" fontId="64" fillId="0" borderId="0" xfId="7" applyFont="1" applyAlignment="1">
      <alignment horizontal="left" vertical="center" wrapText="1"/>
    </xf>
    <xf numFmtId="0" fontId="64" fillId="0" borderId="122" xfId="7" applyFont="1" applyBorder="1" applyAlignment="1">
      <alignment horizontal="left" vertical="center" wrapText="1"/>
    </xf>
    <xf numFmtId="0" fontId="58" fillId="0" borderId="31" xfId="7" applyBorder="1" applyAlignment="1">
      <alignment horizontal="left" vertical="center" wrapText="1"/>
    </xf>
    <xf numFmtId="0" fontId="58" fillId="0" borderId="0" xfId="7" applyAlignment="1">
      <alignment horizontal="left" vertical="center" wrapText="1"/>
    </xf>
    <xf numFmtId="0" fontId="58" fillId="0" borderId="122" xfId="7" applyBorder="1" applyAlignment="1">
      <alignment horizontal="left" vertical="center" wrapText="1"/>
    </xf>
    <xf numFmtId="0" fontId="58" fillId="0" borderId="9" xfId="7" applyBorder="1" applyAlignment="1">
      <alignment horizontal="center" vertical="center" textRotation="255"/>
    </xf>
    <xf numFmtId="0" fontId="58" fillId="0" borderId="46" xfId="7" applyBorder="1" applyAlignment="1">
      <alignment horizontal="center" vertical="center" textRotation="255"/>
    </xf>
    <xf numFmtId="0" fontId="58" fillId="0" borderId="45" xfId="7" applyBorder="1" applyAlignment="1">
      <alignment horizontal="center" vertical="center" textRotation="255"/>
    </xf>
    <xf numFmtId="0" fontId="58" fillId="0" borderId="6" xfId="7" applyBorder="1" applyAlignment="1">
      <alignment horizontal="center" vertical="center" textRotation="255"/>
    </xf>
    <xf numFmtId="0" fontId="58" fillId="0" borderId="0" xfId="7" applyAlignment="1">
      <alignment horizontal="center" vertical="center" textRotation="255"/>
    </xf>
    <xf numFmtId="0" fontId="58" fillId="0" borderId="3" xfId="7" applyBorder="1" applyAlignment="1">
      <alignment horizontal="center" vertical="center" textRotation="255"/>
    </xf>
    <xf numFmtId="0" fontId="58" fillId="0" borderId="7" xfId="7" applyBorder="1" applyAlignment="1">
      <alignment horizontal="center" vertical="center" textRotation="255"/>
    </xf>
    <xf numFmtId="0" fontId="58" fillId="0" borderId="29" xfId="7" applyBorder="1" applyAlignment="1">
      <alignment horizontal="center" vertical="center" textRotation="255"/>
    </xf>
    <xf numFmtId="0" fontId="58" fillId="0" borderId="8" xfId="7" applyBorder="1" applyAlignment="1">
      <alignment horizontal="center" vertical="center" textRotation="255"/>
    </xf>
    <xf numFmtId="0" fontId="67" fillId="0" borderId="68" xfId="7" applyFont="1" applyBorder="1" applyAlignment="1">
      <alignment horizontal="center" vertical="center"/>
    </xf>
    <xf numFmtId="0" fontId="67" fillId="0" borderId="62" xfId="7" applyFont="1" applyBorder="1" applyAlignment="1">
      <alignment horizontal="center" vertical="center"/>
    </xf>
    <xf numFmtId="0" fontId="67" fillId="0" borderId="121" xfId="7" applyFont="1" applyBorder="1" applyAlignment="1">
      <alignment horizontal="center" vertical="center"/>
    </xf>
    <xf numFmtId="0" fontId="67" fillId="0" borderId="31" xfId="7" applyFont="1" applyBorder="1" applyAlignment="1">
      <alignment horizontal="center" vertical="center"/>
    </xf>
    <xf numFmtId="0" fontId="67" fillId="0" borderId="0" xfId="7" applyFont="1" applyAlignment="1">
      <alignment horizontal="center" vertical="center"/>
    </xf>
    <xf numFmtId="0" fontId="67" fillId="0" borderId="122" xfId="7" applyFont="1" applyBorder="1" applyAlignment="1">
      <alignment horizontal="center" vertical="center"/>
    </xf>
    <xf numFmtId="0" fontId="67" fillId="0" borderId="22" xfId="7" applyFont="1" applyBorder="1" applyAlignment="1">
      <alignment horizontal="center" vertical="center"/>
    </xf>
    <xf numFmtId="0" fontId="67" fillId="0" borderId="3" xfId="7" applyFont="1" applyBorder="1" applyAlignment="1">
      <alignment horizontal="center" vertical="center"/>
    </xf>
    <xf numFmtId="0" fontId="67" fillId="0" borderId="124" xfId="7" applyFont="1" applyBorder="1" applyAlignment="1">
      <alignment horizontal="center" vertical="center"/>
    </xf>
  </cellXfs>
  <cellStyles count="8">
    <cellStyle name="パーセント" xfId="6" builtinId="5"/>
    <cellStyle name="桁区切り" xfId="1" builtinId="6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  <cellStyle name="標準 3 2" xfId="7" xr:uid="{00000000-0005-0000-0000-000006000000}"/>
    <cellStyle name="標準 4" xfId="4" xr:uid="{00000000-0005-0000-0000-000007000000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9" defaultPivotStyle="PivotStyleLight16"/>
  <colors>
    <mruColors>
      <color rgb="FFFFFF66"/>
      <color rgb="FF4F81BD"/>
      <color rgb="FF0066FF"/>
      <color rgb="FF99CCFF"/>
      <color rgb="FF0D5EFF"/>
      <color rgb="FFE6B8B7"/>
      <color rgb="FFE5FD8D"/>
      <color rgb="FFD0E28C"/>
      <color rgb="FFC9EE1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8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40D4BF9-D61A-426F-A43E-98F28E75B56F}"/>
            </a:ext>
          </a:extLst>
        </xdr:cNvPr>
        <xdr:cNvSpPr/>
      </xdr:nvSpPr>
      <xdr:spPr>
        <a:xfrm>
          <a:off x="476250" y="2809874"/>
          <a:ext cx="10029825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23</xdr:row>
      <xdr:rowOff>714375</xdr:rowOff>
    </xdr:from>
    <xdr:to>
      <xdr:col>6</xdr:col>
      <xdr:colOff>428625</xdr:colOff>
      <xdr:row>27</xdr:row>
      <xdr:rowOff>19050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99018CB7-8B1D-4B26-9D68-F9E99D87C1F6}"/>
            </a:ext>
          </a:extLst>
        </xdr:cNvPr>
        <xdr:cNvSpPr/>
      </xdr:nvSpPr>
      <xdr:spPr>
        <a:xfrm>
          <a:off x="510540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819150</xdr:colOff>
      <xdr:row>23</xdr:row>
      <xdr:rowOff>714375</xdr:rowOff>
    </xdr:from>
    <xdr:to>
      <xdr:col>6</xdr:col>
      <xdr:colOff>981075</xdr:colOff>
      <xdr:row>27</xdr:row>
      <xdr:rowOff>19050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26AAA95-A85B-4557-B9D5-E97C9C779029}"/>
            </a:ext>
          </a:extLst>
        </xdr:cNvPr>
        <xdr:cNvSpPr/>
      </xdr:nvSpPr>
      <xdr:spPr>
        <a:xfrm flipH="1">
          <a:off x="565785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171451</xdr:colOff>
      <xdr:row>32</xdr:row>
      <xdr:rowOff>38100</xdr:rowOff>
    </xdr:from>
    <xdr:to>
      <xdr:col>6</xdr:col>
      <xdr:colOff>304801</xdr:colOff>
      <xdr:row>33</xdr:row>
      <xdr:rowOff>104775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32D1F4E-3F9E-445D-A0E2-B4F4025C7A17}"/>
            </a:ext>
          </a:extLst>
        </xdr:cNvPr>
        <xdr:cNvSpPr/>
      </xdr:nvSpPr>
      <xdr:spPr>
        <a:xfrm>
          <a:off x="5010151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752475</xdr:colOff>
      <xdr:row>32</xdr:row>
      <xdr:rowOff>38100</xdr:rowOff>
    </xdr:from>
    <xdr:to>
      <xdr:col>6</xdr:col>
      <xdr:colOff>885825</xdr:colOff>
      <xdr:row>33</xdr:row>
      <xdr:rowOff>104775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3B85DBE-F92B-4D14-BD9D-66AFA19B9A0D}"/>
            </a:ext>
          </a:extLst>
        </xdr:cNvPr>
        <xdr:cNvSpPr/>
      </xdr:nvSpPr>
      <xdr:spPr>
        <a:xfrm flipH="1">
          <a:off x="5591175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7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E3060A-C638-5439-1E6D-D53A302C4C38}"/>
            </a:ext>
          </a:extLst>
        </xdr:cNvPr>
        <xdr:cNvSpPr/>
      </xdr:nvSpPr>
      <xdr:spPr>
        <a:xfrm>
          <a:off x="657225" y="2228849"/>
          <a:ext cx="10915650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23</xdr:row>
      <xdr:rowOff>628650</xdr:rowOff>
    </xdr:from>
    <xdr:to>
      <xdr:col>5</xdr:col>
      <xdr:colOff>257175</xdr:colOff>
      <xdr:row>26</xdr:row>
      <xdr:rowOff>104775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9840C2B-7B90-BA94-7735-F63A44BA4A91}"/>
            </a:ext>
          </a:extLst>
        </xdr:cNvPr>
        <xdr:cNvSpPr/>
      </xdr:nvSpPr>
      <xdr:spPr>
        <a:xfrm>
          <a:off x="662940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647700</xdr:colOff>
      <xdr:row>23</xdr:row>
      <xdr:rowOff>628650</xdr:rowOff>
    </xdr:from>
    <xdr:to>
      <xdr:col>5</xdr:col>
      <xdr:colOff>809625</xdr:colOff>
      <xdr:row>26</xdr:row>
      <xdr:rowOff>104775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F1DDEBC-012F-4D18-B408-0455B834DA02}"/>
            </a:ext>
          </a:extLst>
        </xdr:cNvPr>
        <xdr:cNvSpPr/>
      </xdr:nvSpPr>
      <xdr:spPr>
        <a:xfrm flipH="1">
          <a:off x="718185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76201</xdr:colOff>
      <xdr:row>32</xdr:row>
      <xdr:rowOff>47625</xdr:rowOff>
    </xdr:from>
    <xdr:to>
      <xdr:col>5</xdr:col>
      <xdr:colOff>209551</xdr:colOff>
      <xdr:row>33</xdr:row>
      <xdr:rowOff>114300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743CC5F-1F0E-4713-BF73-453B2DA16EEA}"/>
            </a:ext>
          </a:extLst>
        </xdr:cNvPr>
        <xdr:cNvSpPr/>
      </xdr:nvSpPr>
      <xdr:spPr>
        <a:xfrm>
          <a:off x="6610351" y="6410325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32</xdr:row>
      <xdr:rowOff>57150</xdr:rowOff>
    </xdr:from>
    <xdr:to>
      <xdr:col>5</xdr:col>
      <xdr:colOff>819150</xdr:colOff>
      <xdr:row>33</xdr:row>
      <xdr:rowOff>123825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4476B69-0D96-4911-AEEF-D91F786B3639}"/>
            </a:ext>
          </a:extLst>
        </xdr:cNvPr>
        <xdr:cNvSpPr/>
      </xdr:nvSpPr>
      <xdr:spPr>
        <a:xfrm flipH="1">
          <a:off x="7219950" y="6419850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125">
        <v>2</v>
      </c>
      <c r="D1" s="28" t="s">
        <v>68</v>
      </c>
      <c r="E1" s="28"/>
    </row>
    <row r="2" spans="1:5" ht="32.450000000000003" customHeight="1">
      <c r="A2" s="9"/>
      <c r="B2" s="9"/>
      <c r="C2" s="9"/>
      <c r="D2" s="15" t="s">
        <v>47</v>
      </c>
      <c r="E2" s="16" t="e">
        <f>#REF!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490" t="s">
        <v>7</v>
      </c>
      <c r="C4" s="491"/>
      <c r="D4" s="491"/>
      <c r="E4" s="492"/>
    </row>
    <row r="5" spans="1:5" ht="55.15" customHeight="1">
      <c r="A5" s="7" t="s">
        <v>38</v>
      </c>
      <c r="B5" s="487" t="s">
        <v>80</v>
      </c>
      <c r="C5" s="488"/>
      <c r="D5" s="488"/>
      <c r="E5" s="489"/>
    </row>
    <row r="6" spans="1:5" ht="55.15" customHeight="1">
      <c r="A6" s="7" t="s">
        <v>20</v>
      </c>
      <c r="B6" s="487"/>
      <c r="C6" s="488"/>
      <c r="D6" s="488"/>
      <c r="E6" s="489"/>
    </row>
    <row r="7" spans="1:5" ht="55.15" customHeight="1">
      <c r="A7" s="7" t="s">
        <v>0</v>
      </c>
      <c r="B7" s="487"/>
      <c r="C7" s="488"/>
      <c r="D7" s="488"/>
      <c r="E7" s="489"/>
    </row>
    <row r="8" spans="1:5" ht="55.15" customHeight="1">
      <c r="A8" s="7" t="s">
        <v>1</v>
      </c>
      <c r="B8" s="487"/>
      <c r="C8" s="488"/>
      <c r="D8" s="488"/>
      <c r="E8" s="489"/>
    </row>
    <row r="9" spans="1:5" ht="55.15" customHeight="1">
      <c r="A9" s="7" t="s">
        <v>2</v>
      </c>
      <c r="B9" s="487"/>
      <c r="C9" s="488"/>
      <c r="D9" s="488"/>
      <c r="E9" s="489"/>
    </row>
    <row r="10" spans="1:5" ht="55.15" customHeight="1">
      <c r="A10" s="7" t="s">
        <v>3</v>
      </c>
      <c r="B10" s="487"/>
      <c r="C10" s="488"/>
      <c r="D10" s="488"/>
      <c r="E10" s="489"/>
    </row>
    <row r="11" spans="1:5" ht="55.15" customHeight="1">
      <c r="A11" s="7" t="s">
        <v>4</v>
      </c>
      <c r="B11" s="487"/>
      <c r="C11" s="488"/>
      <c r="D11" s="488"/>
      <c r="E11" s="489"/>
    </row>
    <row r="12" spans="1:5" ht="55.15" customHeight="1">
      <c r="A12" s="7" t="s">
        <v>5</v>
      </c>
      <c r="B12" s="487"/>
      <c r="C12" s="488"/>
      <c r="D12" s="488"/>
      <c r="E12" s="489"/>
    </row>
    <row r="13" spans="1:5" ht="55.15" customHeight="1">
      <c r="A13" s="7" t="s">
        <v>6</v>
      </c>
      <c r="B13" s="487"/>
      <c r="C13" s="488"/>
      <c r="D13" s="488"/>
      <c r="E13" s="489"/>
    </row>
    <row r="14" spans="1:5" ht="55.15" customHeight="1">
      <c r="A14" s="7" t="s">
        <v>39</v>
      </c>
      <c r="B14" s="487"/>
      <c r="C14" s="488"/>
      <c r="D14" s="488"/>
      <c r="E14" s="489"/>
    </row>
    <row r="15" spans="1:5" ht="55.15" customHeight="1">
      <c r="A15" s="6" t="s">
        <v>21</v>
      </c>
      <c r="B15" s="487"/>
      <c r="C15" s="488"/>
      <c r="D15" s="488"/>
      <c r="E15" s="489"/>
    </row>
    <row r="16" spans="1:5" ht="55.15" customHeight="1">
      <c r="A16" s="6" t="s">
        <v>22</v>
      </c>
      <c r="B16" s="487"/>
      <c r="C16" s="488"/>
      <c r="D16" s="488"/>
      <c r="E16" s="489"/>
    </row>
  </sheetData>
  <protectedRanges>
    <protectedRange sqref="E2" name="範囲2"/>
    <protectedRange sqref="B5:E16" name="範囲1"/>
  </protectedRanges>
  <mergeCells count="13">
    <mergeCell ref="B15:E15"/>
    <mergeCell ref="B16:E16"/>
    <mergeCell ref="B4:E4"/>
    <mergeCell ref="B5:E5"/>
    <mergeCell ref="B6:E6"/>
    <mergeCell ref="B7:E7"/>
    <mergeCell ref="B12:E12"/>
    <mergeCell ref="B8:E8"/>
    <mergeCell ref="B9:E9"/>
    <mergeCell ref="B10:E10"/>
    <mergeCell ref="B11:E11"/>
    <mergeCell ref="B13:E13"/>
    <mergeCell ref="B14:E14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topLeftCell="A56" zoomScaleNormal="100" workbookViewId="0">
      <selection activeCell="F24" sqref="F24:F29"/>
    </sheetView>
  </sheetViews>
  <sheetFormatPr defaultRowHeight="13.5"/>
  <cols>
    <col min="1" max="1" width="6.25" customWidth="1"/>
    <col min="2" max="2" width="10.125" style="17" customWidth="1"/>
    <col min="3" max="3" width="14.75" customWidth="1"/>
    <col min="4" max="4" width="19.625" customWidth="1"/>
    <col min="5" max="5" width="17.125" customWidth="1"/>
    <col min="6" max="6" width="12.375" customWidth="1"/>
    <col min="7" max="7" width="11.375" customWidth="1"/>
    <col min="8" max="8" width="54" customWidth="1"/>
    <col min="10" max="12" width="16" customWidth="1"/>
    <col min="13" max="13" width="17.625" customWidth="1"/>
    <col min="14" max="14" width="21.125" customWidth="1"/>
    <col min="15" max="15" width="15.75" customWidth="1"/>
  </cols>
  <sheetData>
    <row r="1" spans="1:8" ht="27.75" customHeight="1">
      <c r="A1" s="1137" t="s">
        <v>528</v>
      </c>
      <c r="B1" s="1137"/>
      <c r="C1" s="1137"/>
      <c r="D1" s="1137"/>
      <c r="E1" s="1137"/>
      <c r="F1" s="1137"/>
      <c r="G1" s="1137"/>
      <c r="H1" s="1137"/>
    </row>
    <row r="2" spans="1:8" ht="15.75" thickBot="1">
      <c r="A2" s="141"/>
      <c r="B2" s="1145" t="s">
        <v>520</v>
      </c>
      <c r="C2" s="1145"/>
      <c r="D2" s="1146" t="s">
        <v>529</v>
      </c>
      <c r="E2" s="1146"/>
      <c r="F2" s="1146"/>
      <c r="G2" s="1146"/>
      <c r="H2" s="1146"/>
    </row>
    <row r="3" spans="1:8" ht="15">
      <c r="A3" s="1065" t="s">
        <v>441</v>
      </c>
      <c r="B3" s="1133" t="s">
        <v>107</v>
      </c>
      <c r="C3" s="1134"/>
      <c r="D3" s="1068" t="s">
        <v>469</v>
      </c>
      <c r="E3" s="1068"/>
      <c r="F3" s="1068"/>
      <c r="G3" s="1068"/>
      <c r="H3" s="1069"/>
    </row>
    <row r="4" spans="1:8" ht="15">
      <c r="A4" s="1066"/>
      <c r="B4" s="1076" t="s">
        <v>100</v>
      </c>
      <c r="C4" s="1077"/>
      <c r="D4" s="1070" t="s">
        <v>470</v>
      </c>
      <c r="E4" s="1070"/>
      <c r="F4" s="1070"/>
      <c r="G4" s="1070"/>
      <c r="H4" s="1071"/>
    </row>
    <row r="5" spans="1:8" ht="15">
      <c r="A5" s="1066"/>
      <c r="B5" s="1076" t="s">
        <v>111</v>
      </c>
      <c r="C5" s="1077"/>
      <c r="D5" s="1070" t="s">
        <v>471</v>
      </c>
      <c r="E5" s="1070"/>
      <c r="F5" s="1070"/>
      <c r="G5" s="1070"/>
      <c r="H5" s="1071"/>
    </row>
    <row r="6" spans="1:8" ht="15">
      <c r="A6" s="1066"/>
      <c r="B6" s="1076" t="s">
        <v>112</v>
      </c>
      <c r="C6" s="1077"/>
      <c r="D6" s="1070" t="s">
        <v>472</v>
      </c>
      <c r="E6" s="1070"/>
      <c r="F6" s="1070"/>
      <c r="G6" s="1070"/>
      <c r="H6" s="1071"/>
    </row>
    <row r="7" spans="1:8" ht="15">
      <c r="A7" s="1066"/>
      <c r="B7" s="1076" t="s">
        <v>101</v>
      </c>
      <c r="C7" s="1077"/>
      <c r="D7" s="1070" t="s">
        <v>474</v>
      </c>
      <c r="E7" s="1070"/>
      <c r="F7" s="1070"/>
      <c r="G7" s="1070"/>
      <c r="H7" s="1071"/>
    </row>
    <row r="8" spans="1:8" ht="15">
      <c r="A8" s="1066"/>
      <c r="B8" s="1076" t="s">
        <v>113</v>
      </c>
      <c r="C8" s="1077"/>
      <c r="D8" s="1070" t="s">
        <v>473</v>
      </c>
      <c r="E8" s="1070"/>
      <c r="F8" s="1070"/>
      <c r="G8" s="1070"/>
      <c r="H8" s="1071"/>
    </row>
    <row r="9" spans="1:8" ht="15">
      <c r="A9" s="1066"/>
      <c r="B9" s="1076" t="s">
        <v>108</v>
      </c>
      <c r="C9" s="1077"/>
      <c r="D9" s="1070" t="s">
        <v>509</v>
      </c>
      <c r="E9" s="1070"/>
      <c r="F9" s="1070"/>
      <c r="G9" s="1070"/>
      <c r="H9" s="1071"/>
    </row>
    <row r="10" spans="1:8" ht="15">
      <c r="A10" s="1066"/>
      <c r="B10" s="1076" t="s">
        <v>114</v>
      </c>
      <c r="C10" s="1077"/>
      <c r="D10" s="1070" t="s">
        <v>508</v>
      </c>
      <c r="E10" s="1070"/>
      <c r="F10" s="1070"/>
      <c r="G10" s="1070"/>
      <c r="H10" s="1071"/>
    </row>
    <row r="11" spans="1:8" ht="15">
      <c r="A11" s="1066"/>
      <c r="B11" s="1076" t="s">
        <v>262</v>
      </c>
      <c r="C11" s="1077"/>
      <c r="D11" s="1070" t="s">
        <v>263</v>
      </c>
      <c r="E11" s="1070"/>
      <c r="F11" s="1070"/>
      <c r="G11" s="1070"/>
      <c r="H11" s="1071"/>
    </row>
    <row r="12" spans="1:8" ht="15">
      <c r="A12" s="1066"/>
      <c r="B12" s="1076" t="s">
        <v>437</v>
      </c>
      <c r="C12" s="1077"/>
      <c r="D12" s="1072" t="s">
        <v>476</v>
      </c>
      <c r="E12" s="1072"/>
      <c r="F12" s="1072"/>
      <c r="G12" s="1072"/>
      <c r="H12" s="1073"/>
    </row>
    <row r="13" spans="1:8" ht="15.75" thickBot="1">
      <c r="A13" s="1067"/>
      <c r="B13" s="1135" t="s">
        <v>438</v>
      </c>
      <c r="C13" s="1136"/>
      <c r="D13" s="1074" t="s">
        <v>507</v>
      </c>
      <c r="E13" s="1074"/>
      <c r="F13" s="1074"/>
      <c r="G13" s="1074"/>
      <c r="H13" s="1075"/>
    </row>
    <row r="15" spans="1:8" ht="14.25" thickBot="1"/>
    <row r="16" spans="1:8" ht="17.25" customHeight="1">
      <c r="A16" s="1057"/>
      <c r="B16" s="1055" t="s">
        <v>304</v>
      </c>
      <c r="C16" s="1040" t="s">
        <v>501</v>
      </c>
      <c r="D16" s="1041"/>
      <c r="E16" s="1061" t="s">
        <v>502</v>
      </c>
      <c r="F16" s="1062"/>
      <c r="G16" s="1059" t="s">
        <v>531</v>
      </c>
      <c r="H16" s="1038" t="s">
        <v>530</v>
      </c>
    </row>
    <row r="17" spans="1:10" ht="23.25" customHeight="1" thickBot="1">
      <c r="A17" s="1058"/>
      <c r="B17" s="1056"/>
      <c r="C17" s="1047" t="s">
        <v>525</v>
      </c>
      <c r="D17" s="1048"/>
      <c r="E17" s="1063"/>
      <c r="F17" s="1064"/>
      <c r="G17" s="1060"/>
      <c r="H17" s="1039"/>
    </row>
    <row r="18" spans="1:10" ht="13.5" customHeight="1">
      <c r="A18" s="1142" t="s">
        <v>442</v>
      </c>
      <c r="B18" s="1015" t="s">
        <v>500</v>
      </c>
      <c r="C18" s="279"/>
      <c r="D18" s="297"/>
      <c r="E18" s="302" t="s">
        <v>432</v>
      </c>
      <c r="F18" s="1088" t="s">
        <v>511</v>
      </c>
      <c r="G18" s="290"/>
      <c r="H18" s="292" t="s">
        <v>466</v>
      </c>
    </row>
    <row r="19" spans="1:10">
      <c r="A19" s="1143"/>
      <c r="B19" s="1049"/>
      <c r="C19" s="280"/>
      <c r="D19" s="298"/>
      <c r="E19" s="303" t="s">
        <v>273</v>
      </c>
      <c r="F19" s="1089"/>
      <c r="G19" s="296"/>
      <c r="H19" s="293" t="s">
        <v>504</v>
      </c>
      <c r="J19" t="s">
        <v>503</v>
      </c>
    </row>
    <row r="20" spans="1:10">
      <c r="A20" s="1143"/>
      <c r="B20" s="1049"/>
      <c r="C20" s="1080" t="s">
        <v>487</v>
      </c>
      <c r="D20" s="298"/>
      <c r="E20" s="303" t="s">
        <v>278</v>
      </c>
      <c r="F20" s="1089"/>
      <c r="G20" s="296"/>
      <c r="H20" s="293" t="s">
        <v>465</v>
      </c>
    </row>
    <row r="21" spans="1:10">
      <c r="A21" s="1143"/>
      <c r="B21" s="1049"/>
      <c r="C21" s="1080"/>
      <c r="D21" s="298" t="s">
        <v>488</v>
      </c>
      <c r="E21" s="307"/>
      <c r="F21" s="1090"/>
      <c r="G21" s="308"/>
      <c r="H21" s="309"/>
    </row>
    <row r="22" spans="1:10">
      <c r="A22" s="1143"/>
      <c r="B22" s="1049"/>
      <c r="C22" s="1080"/>
      <c r="D22" s="298" t="s">
        <v>489</v>
      </c>
      <c r="E22" s="310" t="s">
        <v>130</v>
      </c>
      <c r="F22" s="1091" t="s">
        <v>512</v>
      </c>
      <c r="G22" s="311"/>
      <c r="H22" s="1147" t="s">
        <v>527</v>
      </c>
    </row>
    <row r="23" spans="1:10">
      <c r="A23" s="1143"/>
      <c r="B23" s="1049"/>
      <c r="C23" s="1081"/>
      <c r="D23" s="299" t="s">
        <v>490</v>
      </c>
      <c r="E23" s="307"/>
      <c r="F23" s="1090"/>
      <c r="G23" s="308"/>
      <c r="H23" s="1148"/>
    </row>
    <row r="24" spans="1:10" ht="54">
      <c r="A24" s="1143"/>
      <c r="B24" s="1049"/>
      <c r="C24" s="281"/>
      <c r="D24" s="298"/>
      <c r="E24" s="310" t="s">
        <v>306</v>
      </c>
      <c r="F24" s="1092" t="s">
        <v>449</v>
      </c>
      <c r="G24" s="312"/>
      <c r="H24" s="313" t="s">
        <v>467</v>
      </c>
    </row>
    <row r="25" spans="1:10">
      <c r="A25" s="1143"/>
      <c r="B25" s="1049"/>
      <c r="C25" s="281" t="s">
        <v>492</v>
      </c>
      <c r="D25" s="298"/>
      <c r="E25" s="303" t="s">
        <v>451</v>
      </c>
      <c r="F25" s="1089"/>
      <c r="G25" s="285"/>
      <c r="H25" s="293" t="s">
        <v>468</v>
      </c>
    </row>
    <row r="26" spans="1:10" ht="27">
      <c r="A26" s="1143"/>
      <c r="B26" s="1049"/>
      <c r="C26" s="281"/>
      <c r="D26" s="298" t="s">
        <v>494</v>
      </c>
      <c r="E26" s="303" t="s">
        <v>272</v>
      </c>
      <c r="F26" s="1089"/>
      <c r="G26" s="296"/>
      <c r="H26" s="294" t="s">
        <v>452</v>
      </c>
    </row>
    <row r="27" spans="1:10">
      <c r="A27" s="1143"/>
      <c r="B27" s="1049"/>
      <c r="C27" s="281"/>
      <c r="D27" s="298" t="s">
        <v>495</v>
      </c>
      <c r="E27" s="303" t="s">
        <v>275</v>
      </c>
      <c r="F27" s="1089"/>
      <c r="G27" s="296"/>
      <c r="H27" s="293" t="s">
        <v>453</v>
      </c>
    </row>
    <row r="28" spans="1:10" ht="40.5">
      <c r="A28" s="1143"/>
      <c r="B28" s="1049"/>
      <c r="C28" s="281" t="s">
        <v>499</v>
      </c>
      <c r="D28" s="298"/>
      <c r="E28" s="303" t="s">
        <v>295</v>
      </c>
      <c r="F28" s="1089"/>
      <c r="G28" s="296"/>
      <c r="H28" s="294" t="s">
        <v>454</v>
      </c>
    </row>
    <row r="29" spans="1:10">
      <c r="A29" s="1143"/>
      <c r="B29" s="1049"/>
      <c r="C29" s="281"/>
      <c r="D29" s="298" t="s">
        <v>493</v>
      </c>
      <c r="E29" s="307"/>
      <c r="F29" s="1090"/>
      <c r="G29" s="308"/>
      <c r="H29" s="309"/>
    </row>
    <row r="30" spans="1:10">
      <c r="A30" s="1143"/>
      <c r="B30" s="1049"/>
      <c r="C30" s="282"/>
      <c r="D30" s="300"/>
      <c r="E30" s="310" t="s">
        <v>127</v>
      </c>
      <c r="F30" s="1091" t="s">
        <v>513</v>
      </c>
      <c r="G30" s="314"/>
      <c r="H30" s="313" t="s">
        <v>455</v>
      </c>
    </row>
    <row r="31" spans="1:10">
      <c r="A31" s="1143"/>
      <c r="B31" s="1049"/>
      <c r="C31" s="281"/>
      <c r="D31" s="298"/>
      <c r="E31" s="303" t="s">
        <v>447</v>
      </c>
      <c r="F31" s="1089"/>
      <c r="G31" s="296"/>
      <c r="H31" s="293" t="s">
        <v>505</v>
      </c>
    </row>
    <row r="32" spans="1:10">
      <c r="A32" s="1143"/>
      <c r="B32" s="1049"/>
      <c r="C32" s="281" t="s">
        <v>491</v>
      </c>
      <c r="D32" s="298"/>
      <c r="E32" s="307"/>
      <c r="F32" s="1090"/>
      <c r="G32" s="308"/>
      <c r="H32" s="309"/>
    </row>
    <row r="33" spans="1:10" ht="27.75" customHeight="1">
      <c r="A33" s="1143"/>
      <c r="B33" s="1049"/>
      <c r="C33" s="281"/>
      <c r="D33" s="298" t="s">
        <v>496</v>
      </c>
      <c r="E33" s="310" t="s">
        <v>118</v>
      </c>
      <c r="F33" s="1092" t="s">
        <v>300</v>
      </c>
      <c r="G33" s="312"/>
      <c r="H33" s="316" t="s">
        <v>456</v>
      </c>
    </row>
    <row r="34" spans="1:10">
      <c r="A34" s="1143"/>
      <c r="B34" s="1049"/>
      <c r="C34" s="281"/>
      <c r="D34" s="298" t="s">
        <v>497</v>
      </c>
      <c r="E34" s="307"/>
      <c r="F34" s="1093"/>
      <c r="G34" s="317"/>
      <c r="H34" s="309"/>
    </row>
    <row r="35" spans="1:10">
      <c r="A35" s="1143"/>
      <c r="B35" s="1049"/>
      <c r="C35" s="281"/>
      <c r="D35" s="298" t="s">
        <v>498</v>
      </c>
      <c r="E35" s="306" t="s">
        <v>448</v>
      </c>
      <c r="F35" s="1089" t="s">
        <v>514</v>
      </c>
      <c r="G35" s="285"/>
      <c r="H35" s="315" t="s">
        <v>457</v>
      </c>
    </row>
    <row r="36" spans="1:10">
      <c r="A36" s="1143"/>
      <c r="B36" s="1049"/>
      <c r="C36" s="281"/>
      <c r="D36" s="298"/>
      <c r="E36" s="303" t="s">
        <v>122</v>
      </c>
      <c r="F36" s="1089"/>
      <c r="G36" s="296"/>
      <c r="H36" s="293" t="s">
        <v>458</v>
      </c>
      <c r="J36" t="s">
        <v>506</v>
      </c>
    </row>
    <row r="37" spans="1:10" ht="14.25" thickBot="1">
      <c r="A37" s="1143"/>
      <c r="B37" s="1050"/>
      <c r="C37" s="283"/>
      <c r="D37" s="301"/>
      <c r="E37" s="304"/>
      <c r="F37" s="1094"/>
      <c r="G37" s="291"/>
      <c r="H37" s="295"/>
    </row>
    <row r="38" spans="1:10" ht="14.25" thickBot="1">
      <c r="A38" s="1143"/>
      <c r="B38" s="321"/>
      <c r="C38" s="17"/>
      <c r="D38" s="1"/>
      <c r="E38" s="17"/>
      <c r="F38" s="17"/>
      <c r="G38" s="17"/>
    </row>
    <row r="39" spans="1:10" ht="14.25" thickBot="1">
      <c r="A39" s="1143"/>
      <c r="B39" s="318" t="s">
        <v>304</v>
      </c>
      <c r="C39" s="1138" t="s">
        <v>501</v>
      </c>
      <c r="D39" s="1139"/>
      <c r="E39" s="1140" t="s">
        <v>502</v>
      </c>
      <c r="F39" s="1141"/>
      <c r="G39" s="319" t="s">
        <v>510</v>
      </c>
      <c r="H39" s="284" t="s">
        <v>138</v>
      </c>
    </row>
    <row r="40" spans="1:10" ht="15.75" customHeight="1">
      <c r="A40" s="1143"/>
      <c r="B40" s="993" t="s">
        <v>446</v>
      </c>
      <c r="C40" s="1082" t="s">
        <v>526</v>
      </c>
      <c r="D40" s="1083"/>
      <c r="E40" s="1097" t="s">
        <v>332</v>
      </c>
      <c r="F40" s="1098"/>
      <c r="G40" s="1042" t="s">
        <v>335</v>
      </c>
      <c r="H40" s="1044" t="s">
        <v>524</v>
      </c>
    </row>
    <row r="41" spans="1:10" ht="27" customHeight="1">
      <c r="A41" s="1143"/>
      <c r="B41" s="994"/>
      <c r="C41" s="1084"/>
      <c r="D41" s="1085"/>
      <c r="E41" s="1099" t="s">
        <v>450</v>
      </c>
      <c r="F41" s="1100"/>
      <c r="G41" s="1043"/>
      <c r="H41" s="1045"/>
    </row>
    <row r="42" spans="1:10">
      <c r="A42" s="1143"/>
      <c r="B42" s="994"/>
      <c r="C42" s="1084"/>
      <c r="D42" s="1085"/>
      <c r="E42" s="1095" t="s">
        <v>333</v>
      </c>
      <c r="F42" s="1096"/>
      <c r="G42" s="289" t="s">
        <v>477</v>
      </c>
      <c r="H42" s="1045"/>
    </row>
    <row r="43" spans="1:10">
      <c r="A43" s="1143"/>
      <c r="B43" s="994"/>
      <c r="C43" s="1084"/>
      <c r="D43" s="1085"/>
      <c r="E43" s="1095" t="s">
        <v>334</v>
      </c>
      <c r="F43" s="1096"/>
      <c r="G43" s="1051" t="s">
        <v>433</v>
      </c>
      <c r="H43" s="1045"/>
    </row>
    <row r="44" spans="1:10">
      <c r="A44" s="1143"/>
      <c r="B44" s="994"/>
      <c r="C44" s="1084"/>
      <c r="D44" s="1085"/>
      <c r="E44" s="1095" t="s">
        <v>250</v>
      </c>
      <c r="F44" s="1096"/>
      <c r="G44" s="1052"/>
      <c r="H44" s="1045"/>
    </row>
    <row r="45" spans="1:10">
      <c r="A45" s="1143"/>
      <c r="B45" s="994"/>
      <c r="C45" s="1084"/>
      <c r="D45" s="1085"/>
      <c r="E45" s="1095" t="s">
        <v>336</v>
      </c>
      <c r="F45" s="1096"/>
      <c r="G45" s="1053" t="s">
        <v>434</v>
      </c>
      <c r="H45" s="1045"/>
    </row>
    <row r="46" spans="1:10" ht="14.25" thickBot="1">
      <c r="A46" s="1143"/>
      <c r="B46" s="994"/>
      <c r="C46" s="1086"/>
      <c r="D46" s="1087"/>
      <c r="E46" s="1101" t="s">
        <v>337</v>
      </c>
      <c r="F46" s="1102"/>
      <c r="G46" s="1054"/>
      <c r="H46" s="1046"/>
    </row>
    <row r="47" spans="1:10" ht="14.25" customHeight="1">
      <c r="A47" s="1143"/>
      <c r="B47" s="994"/>
      <c r="C47" s="1126" t="s">
        <v>459</v>
      </c>
      <c r="D47" s="1127"/>
      <c r="E47" s="1112" t="s">
        <v>339</v>
      </c>
      <c r="F47" s="1113"/>
      <c r="G47" s="1114"/>
      <c r="H47" s="1103" t="s">
        <v>515</v>
      </c>
    </row>
    <row r="48" spans="1:10">
      <c r="A48" s="1143"/>
      <c r="B48" s="994"/>
      <c r="C48" s="1126"/>
      <c r="D48" s="1127"/>
      <c r="E48" s="1108" t="s">
        <v>340</v>
      </c>
      <c r="F48" s="1109"/>
      <c r="G48" s="1110"/>
      <c r="H48" s="1103"/>
    </row>
    <row r="49" spans="1:8">
      <c r="A49" s="1143"/>
      <c r="B49" s="994"/>
      <c r="C49" s="1126"/>
      <c r="D49" s="1127"/>
      <c r="E49" s="1108" t="s">
        <v>341</v>
      </c>
      <c r="F49" s="1109"/>
      <c r="G49" s="1110"/>
      <c r="H49" s="1103"/>
    </row>
    <row r="50" spans="1:8">
      <c r="A50" s="1143"/>
      <c r="B50" s="994"/>
      <c r="C50" s="1126"/>
      <c r="D50" s="1127"/>
      <c r="E50" s="1108" t="s">
        <v>342</v>
      </c>
      <c r="F50" s="1109"/>
      <c r="G50" s="1110"/>
      <c r="H50" s="1103"/>
    </row>
    <row r="51" spans="1:8" ht="14.25" thickBot="1">
      <c r="A51" s="1143"/>
      <c r="B51" s="994"/>
      <c r="C51" s="1128"/>
      <c r="D51" s="1129"/>
      <c r="E51" s="1115"/>
      <c r="F51" s="1116"/>
      <c r="G51" s="1117"/>
      <c r="H51" s="1104"/>
    </row>
    <row r="52" spans="1:8" ht="14.25" customHeight="1" thickTop="1">
      <c r="A52" s="1143"/>
      <c r="B52" s="994"/>
      <c r="C52" s="1124" t="s">
        <v>460</v>
      </c>
      <c r="D52" s="1125"/>
      <c r="E52" s="1105" t="s">
        <v>343</v>
      </c>
      <c r="F52" s="1106"/>
      <c r="G52" s="1107"/>
      <c r="H52" s="1111" t="s">
        <v>516</v>
      </c>
    </row>
    <row r="53" spans="1:8">
      <c r="A53" s="1143"/>
      <c r="B53" s="994"/>
      <c r="C53" s="1126"/>
      <c r="D53" s="1127"/>
      <c r="E53" s="1108" t="s">
        <v>344</v>
      </c>
      <c r="F53" s="1109"/>
      <c r="G53" s="1110"/>
      <c r="H53" s="1103"/>
    </row>
    <row r="54" spans="1:8">
      <c r="A54" s="1143"/>
      <c r="B54" s="994"/>
      <c r="C54" s="1126"/>
      <c r="D54" s="1127"/>
      <c r="E54" s="1108" t="s">
        <v>345</v>
      </c>
      <c r="F54" s="1109"/>
      <c r="G54" s="1110"/>
      <c r="H54" s="1103"/>
    </row>
    <row r="55" spans="1:8">
      <c r="A55" s="1143"/>
      <c r="B55" s="994"/>
      <c r="C55" s="1126"/>
      <c r="D55" s="1127"/>
      <c r="E55" s="1108" t="s">
        <v>346</v>
      </c>
      <c r="F55" s="1109"/>
      <c r="G55" s="1110"/>
      <c r="H55" s="1103"/>
    </row>
    <row r="56" spans="1:8">
      <c r="A56" s="1143"/>
      <c r="B56" s="994"/>
      <c r="C56" s="1126"/>
      <c r="D56" s="1127"/>
      <c r="E56" s="1108" t="s">
        <v>347</v>
      </c>
      <c r="F56" s="1109"/>
      <c r="G56" s="1110"/>
      <c r="H56" s="1103"/>
    </row>
    <row r="57" spans="1:8" ht="14.25" thickBot="1">
      <c r="A57" s="1143"/>
      <c r="B57" s="994"/>
      <c r="C57" s="1128"/>
      <c r="D57" s="1129"/>
      <c r="E57" s="1115"/>
      <c r="F57" s="1116"/>
      <c r="G57" s="1117"/>
      <c r="H57" s="1104"/>
    </row>
    <row r="58" spans="1:8" ht="18.75" customHeight="1" thickTop="1">
      <c r="A58" s="1143"/>
      <c r="B58" s="994"/>
      <c r="C58" s="1124" t="s">
        <v>461</v>
      </c>
      <c r="D58" s="1125"/>
      <c r="E58" s="1105" t="s">
        <v>348</v>
      </c>
      <c r="F58" s="1106"/>
      <c r="G58" s="1107"/>
      <c r="H58" s="1111" t="s">
        <v>517</v>
      </c>
    </row>
    <row r="59" spans="1:8">
      <c r="A59" s="1143"/>
      <c r="B59" s="994"/>
      <c r="C59" s="1126"/>
      <c r="D59" s="1127"/>
      <c r="E59" s="1108" t="s">
        <v>349</v>
      </c>
      <c r="F59" s="1109"/>
      <c r="G59" s="1110"/>
      <c r="H59" s="1103"/>
    </row>
    <row r="60" spans="1:8">
      <c r="A60" s="1143"/>
      <c r="B60" s="994"/>
      <c r="C60" s="1126"/>
      <c r="D60" s="1127"/>
      <c r="E60" s="1108" t="s">
        <v>350</v>
      </c>
      <c r="F60" s="1109"/>
      <c r="G60" s="1110"/>
      <c r="H60" s="1103"/>
    </row>
    <row r="61" spans="1:8" ht="14.25" thickBot="1">
      <c r="A61" s="1143"/>
      <c r="B61" s="994"/>
      <c r="C61" s="1128"/>
      <c r="D61" s="1129"/>
      <c r="E61" s="1115"/>
      <c r="F61" s="1116"/>
      <c r="G61" s="1117"/>
      <c r="H61" s="1104"/>
    </row>
    <row r="62" spans="1:8" ht="12.75" customHeight="1" thickTop="1">
      <c r="A62" s="1143"/>
      <c r="B62" s="994"/>
      <c r="C62" s="1124" t="s">
        <v>462</v>
      </c>
      <c r="D62" s="1125"/>
      <c r="E62" s="1105" t="s">
        <v>351</v>
      </c>
      <c r="F62" s="1106"/>
      <c r="G62" s="1107"/>
      <c r="H62" s="1111" t="s">
        <v>518</v>
      </c>
    </row>
    <row r="63" spans="1:8">
      <c r="A63" s="1143"/>
      <c r="B63" s="994"/>
      <c r="C63" s="1126"/>
      <c r="D63" s="1127"/>
      <c r="E63" s="1108" t="s">
        <v>352</v>
      </c>
      <c r="F63" s="1109"/>
      <c r="G63" s="1110"/>
      <c r="H63" s="1103"/>
    </row>
    <row r="64" spans="1:8" ht="14.25" thickBot="1">
      <c r="A64" s="1143"/>
      <c r="B64" s="994"/>
      <c r="C64" s="1128"/>
      <c r="D64" s="1129"/>
      <c r="E64" s="1130" t="s">
        <v>353</v>
      </c>
      <c r="F64" s="1131"/>
      <c r="G64" s="1132"/>
      <c r="H64" s="1104"/>
    </row>
    <row r="65" spans="1:9" ht="14.25" thickTop="1">
      <c r="A65" s="1143"/>
      <c r="B65" s="994"/>
      <c r="C65" s="1124" t="s">
        <v>463</v>
      </c>
      <c r="D65" s="1125"/>
      <c r="E65" s="1118" t="s">
        <v>354</v>
      </c>
      <c r="F65" s="1119"/>
      <c r="G65" s="1120"/>
      <c r="H65" s="288" t="s">
        <v>521</v>
      </c>
    </row>
    <row r="66" spans="1:9">
      <c r="A66" s="1143"/>
      <c r="B66" s="994"/>
      <c r="C66" s="1126"/>
      <c r="D66" s="1127"/>
      <c r="E66" s="1108" t="s">
        <v>355</v>
      </c>
      <c r="F66" s="1109"/>
      <c r="G66" s="1110"/>
      <c r="H66" s="305" t="s">
        <v>522</v>
      </c>
      <c r="I66" t="s">
        <v>523</v>
      </c>
    </row>
    <row r="67" spans="1:9">
      <c r="A67" s="1143"/>
      <c r="B67" s="994"/>
      <c r="C67" s="1126"/>
      <c r="D67" s="1127"/>
      <c r="E67" s="1108" t="s">
        <v>356</v>
      </c>
      <c r="F67" s="1109"/>
      <c r="G67" s="1110"/>
      <c r="H67" s="305"/>
    </row>
    <row r="68" spans="1:9" ht="14.25" thickBot="1">
      <c r="A68" s="1143"/>
      <c r="B68" s="994"/>
      <c r="C68" s="1128"/>
      <c r="D68" s="1129"/>
      <c r="E68" s="1121"/>
      <c r="F68" s="1122"/>
      <c r="G68" s="1123"/>
      <c r="H68" s="287"/>
    </row>
    <row r="69" spans="1:9" ht="14.25" customHeight="1" thickTop="1">
      <c r="A69" s="1143"/>
      <c r="B69" s="994"/>
      <c r="C69" s="1124" t="s">
        <v>464</v>
      </c>
      <c r="D69" s="1125"/>
      <c r="E69" s="1118" t="s">
        <v>357</v>
      </c>
      <c r="F69" s="1119"/>
      <c r="G69" s="1120"/>
      <c r="H69" s="1014" t="s">
        <v>519</v>
      </c>
    </row>
    <row r="70" spans="1:9" ht="14.25" thickBot="1">
      <c r="A70" s="1143"/>
      <c r="B70" s="995"/>
      <c r="C70" s="1128"/>
      <c r="D70" s="1129"/>
      <c r="E70" s="1149"/>
      <c r="F70" s="1150"/>
      <c r="G70" s="1151"/>
      <c r="H70" s="1013"/>
    </row>
    <row r="71" spans="1:9" ht="15" thickTop="1" thickBot="1">
      <c r="A71" s="1143"/>
    </row>
    <row r="72" spans="1:9" ht="76.5" customHeight="1" thickBot="1">
      <c r="A72" s="1144"/>
      <c r="B72" s="320" t="s">
        <v>475</v>
      </c>
      <c r="C72" s="1078" t="s">
        <v>484</v>
      </c>
      <c r="D72" s="1078"/>
      <c r="E72" s="1078"/>
      <c r="F72" s="1079"/>
      <c r="G72" s="286"/>
    </row>
  </sheetData>
  <mergeCells count="94">
    <mergeCell ref="H69:H70"/>
    <mergeCell ref="A1:H1"/>
    <mergeCell ref="C39:D39"/>
    <mergeCell ref="E39:F39"/>
    <mergeCell ref="C65:D68"/>
    <mergeCell ref="C69:D70"/>
    <mergeCell ref="B40:B70"/>
    <mergeCell ref="A18:A72"/>
    <mergeCell ref="B2:C2"/>
    <mergeCell ref="D2:H2"/>
    <mergeCell ref="C47:D51"/>
    <mergeCell ref="C52:D57"/>
    <mergeCell ref="C58:D61"/>
    <mergeCell ref="H22:H23"/>
    <mergeCell ref="E69:G69"/>
    <mergeCell ref="E70:G70"/>
    <mergeCell ref="B3:C3"/>
    <mergeCell ref="B13:C13"/>
    <mergeCell ref="B4:C4"/>
    <mergeCell ref="B5:C5"/>
    <mergeCell ref="B6:C6"/>
    <mergeCell ref="B7:C7"/>
    <mergeCell ref="B8:C8"/>
    <mergeCell ref="C62:D64"/>
    <mergeCell ref="H62:H64"/>
    <mergeCell ref="E62:G62"/>
    <mergeCell ref="E63:G63"/>
    <mergeCell ref="E64:G64"/>
    <mergeCell ref="E65:G65"/>
    <mergeCell ref="E66:G66"/>
    <mergeCell ref="E67:G67"/>
    <mergeCell ref="E68:G68"/>
    <mergeCell ref="E55:G55"/>
    <mergeCell ref="E56:G56"/>
    <mergeCell ref="E57:G57"/>
    <mergeCell ref="H58:H61"/>
    <mergeCell ref="E58:G58"/>
    <mergeCell ref="E59:G59"/>
    <mergeCell ref="E60:G60"/>
    <mergeCell ref="E61:G61"/>
    <mergeCell ref="H47:H51"/>
    <mergeCell ref="E52:G52"/>
    <mergeCell ref="E53:G53"/>
    <mergeCell ref="E54:G54"/>
    <mergeCell ref="H52:H57"/>
    <mergeCell ref="E47:G47"/>
    <mergeCell ref="E48:G48"/>
    <mergeCell ref="E49:G49"/>
    <mergeCell ref="E50:G50"/>
    <mergeCell ref="E51:G51"/>
    <mergeCell ref="C72:F72"/>
    <mergeCell ref="C20:C23"/>
    <mergeCell ref="C40:D46"/>
    <mergeCell ref="F18:F21"/>
    <mergeCell ref="F22:F23"/>
    <mergeCell ref="F24:F29"/>
    <mergeCell ref="F30:F32"/>
    <mergeCell ref="F33:F34"/>
    <mergeCell ref="F35:F37"/>
    <mergeCell ref="E44:F44"/>
    <mergeCell ref="E45:F45"/>
    <mergeCell ref="E40:F40"/>
    <mergeCell ref="E41:F41"/>
    <mergeCell ref="E42:F42"/>
    <mergeCell ref="E43:F43"/>
    <mergeCell ref="E46:F46"/>
    <mergeCell ref="A3:A13"/>
    <mergeCell ref="D3:H3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9:C9"/>
    <mergeCell ref="B10:C10"/>
    <mergeCell ref="B11:C11"/>
    <mergeCell ref="B12:C12"/>
    <mergeCell ref="B18:B37"/>
    <mergeCell ref="G43:G44"/>
    <mergeCell ref="G45:G46"/>
    <mergeCell ref="B16:B17"/>
    <mergeCell ref="A16:A17"/>
    <mergeCell ref="G16:G17"/>
    <mergeCell ref="E16:F17"/>
    <mergeCell ref="H16:H17"/>
    <mergeCell ref="C16:D16"/>
    <mergeCell ref="G40:G41"/>
    <mergeCell ref="H40:H46"/>
    <mergeCell ref="C17:D17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J30"/>
  <sheetViews>
    <sheetView workbookViewId="0"/>
  </sheetViews>
  <sheetFormatPr defaultRowHeight="13.5"/>
  <cols>
    <col min="1" max="1" width="21.75" style="104" customWidth="1"/>
    <col min="2" max="4" width="13.25" style="104" customWidth="1"/>
    <col min="5" max="5" width="13.25" style="120" customWidth="1"/>
    <col min="6" max="6" width="8.75" style="104" customWidth="1"/>
    <col min="7" max="7" width="17.25" style="104" customWidth="1"/>
    <col min="8" max="8" width="13.25" style="104" customWidth="1"/>
    <col min="9" max="9" width="13.125" style="104" customWidth="1"/>
    <col min="10" max="10" width="14.75" style="104" customWidth="1"/>
    <col min="11" max="11" width="13.125" style="104" customWidth="1"/>
    <col min="12" max="260" width="9" style="104"/>
    <col min="261" max="261" width="21.75" style="104" customWidth="1"/>
    <col min="262" max="262" width="17" style="104" customWidth="1"/>
    <col min="263" max="263" width="25.875" style="104" customWidth="1"/>
    <col min="264" max="516" width="9" style="104"/>
    <col min="517" max="517" width="21.75" style="104" customWidth="1"/>
    <col min="518" max="518" width="17" style="104" customWidth="1"/>
    <col min="519" max="519" width="25.875" style="104" customWidth="1"/>
    <col min="520" max="772" width="9" style="104"/>
    <col min="773" max="773" width="21.75" style="104" customWidth="1"/>
    <col min="774" max="774" width="17" style="104" customWidth="1"/>
    <col min="775" max="775" width="25.875" style="104" customWidth="1"/>
    <col min="776" max="1028" width="9" style="104"/>
    <col min="1029" max="1029" width="21.75" style="104" customWidth="1"/>
    <col min="1030" max="1030" width="17" style="104" customWidth="1"/>
    <col min="1031" max="1031" width="25.875" style="104" customWidth="1"/>
    <col min="1032" max="1284" width="9" style="104"/>
    <col min="1285" max="1285" width="21.75" style="104" customWidth="1"/>
    <col min="1286" max="1286" width="17" style="104" customWidth="1"/>
    <col min="1287" max="1287" width="25.875" style="104" customWidth="1"/>
    <col min="1288" max="1540" width="9" style="104"/>
    <col min="1541" max="1541" width="21.75" style="104" customWidth="1"/>
    <col min="1542" max="1542" width="17" style="104" customWidth="1"/>
    <col min="1543" max="1543" width="25.875" style="104" customWidth="1"/>
    <col min="1544" max="1796" width="9" style="104"/>
    <col min="1797" max="1797" width="21.75" style="104" customWidth="1"/>
    <col min="1798" max="1798" width="17" style="104" customWidth="1"/>
    <col min="1799" max="1799" width="25.875" style="104" customWidth="1"/>
    <col min="1800" max="2052" width="9" style="104"/>
    <col min="2053" max="2053" width="21.75" style="104" customWidth="1"/>
    <col min="2054" max="2054" width="17" style="104" customWidth="1"/>
    <col min="2055" max="2055" width="25.875" style="104" customWidth="1"/>
    <col min="2056" max="2308" width="9" style="104"/>
    <col min="2309" max="2309" width="21.75" style="104" customWidth="1"/>
    <col min="2310" max="2310" width="17" style="104" customWidth="1"/>
    <col min="2311" max="2311" width="25.875" style="104" customWidth="1"/>
    <col min="2312" max="2564" width="9" style="104"/>
    <col min="2565" max="2565" width="21.75" style="104" customWidth="1"/>
    <col min="2566" max="2566" width="17" style="104" customWidth="1"/>
    <col min="2567" max="2567" width="25.875" style="104" customWidth="1"/>
    <col min="2568" max="2820" width="9" style="104"/>
    <col min="2821" max="2821" width="21.75" style="104" customWidth="1"/>
    <col min="2822" max="2822" width="17" style="104" customWidth="1"/>
    <col min="2823" max="2823" width="25.875" style="104" customWidth="1"/>
    <col min="2824" max="3076" width="9" style="104"/>
    <col min="3077" max="3077" width="21.75" style="104" customWidth="1"/>
    <col min="3078" max="3078" width="17" style="104" customWidth="1"/>
    <col min="3079" max="3079" width="25.875" style="104" customWidth="1"/>
    <col min="3080" max="3332" width="9" style="104"/>
    <col min="3333" max="3333" width="21.75" style="104" customWidth="1"/>
    <col min="3334" max="3334" width="17" style="104" customWidth="1"/>
    <col min="3335" max="3335" width="25.875" style="104" customWidth="1"/>
    <col min="3336" max="3588" width="9" style="104"/>
    <col min="3589" max="3589" width="21.75" style="104" customWidth="1"/>
    <col min="3590" max="3590" width="17" style="104" customWidth="1"/>
    <col min="3591" max="3591" width="25.875" style="104" customWidth="1"/>
    <col min="3592" max="3844" width="9" style="104"/>
    <col min="3845" max="3845" width="21.75" style="104" customWidth="1"/>
    <col min="3846" max="3846" width="17" style="104" customWidth="1"/>
    <col min="3847" max="3847" width="25.875" style="104" customWidth="1"/>
    <col min="3848" max="4100" width="9" style="104"/>
    <col min="4101" max="4101" width="21.75" style="104" customWidth="1"/>
    <col min="4102" max="4102" width="17" style="104" customWidth="1"/>
    <col min="4103" max="4103" width="25.875" style="104" customWidth="1"/>
    <col min="4104" max="4356" width="9" style="104"/>
    <col min="4357" max="4357" width="21.75" style="104" customWidth="1"/>
    <col min="4358" max="4358" width="17" style="104" customWidth="1"/>
    <col min="4359" max="4359" width="25.875" style="104" customWidth="1"/>
    <col min="4360" max="4612" width="9" style="104"/>
    <col min="4613" max="4613" width="21.75" style="104" customWidth="1"/>
    <col min="4614" max="4614" width="17" style="104" customWidth="1"/>
    <col min="4615" max="4615" width="25.875" style="104" customWidth="1"/>
    <col min="4616" max="4868" width="9" style="104"/>
    <col min="4869" max="4869" width="21.75" style="104" customWidth="1"/>
    <col min="4870" max="4870" width="17" style="104" customWidth="1"/>
    <col min="4871" max="4871" width="25.875" style="104" customWidth="1"/>
    <col min="4872" max="5124" width="9" style="104"/>
    <col min="5125" max="5125" width="21.75" style="104" customWidth="1"/>
    <col min="5126" max="5126" width="17" style="104" customWidth="1"/>
    <col min="5127" max="5127" width="25.875" style="104" customWidth="1"/>
    <col min="5128" max="5380" width="9" style="104"/>
    <col min="5381" max="5381" width="21.75" style="104" customWidth="1"/>
    <col min="5382" max="5382" width="17" style="104" customWidth="1"/>
    <col min="5383" max="5383" width="25.875" style="104" customWidth="1"/>
    <col min="5384" max="5636" width="9" style="104"/>
    <col min="5637" max="5637" width="21.75" style="104" customWidth="1"/>
    <col min="5638" max="5638" width="17" style="104" customWidth="1"/>
    <col min="5639" max="5639" width="25.875" style="104" customWidth="1"/>
    <col min="5640" max="5892" width="9" style="104"/>
    <col min="5893" max="5893" width="21.75" style="104" customWidth="1"/>
    <col min="5894" max="5894" width="17" style="104" customWidth="1"/>
    <col min="5895" max="5895" width="25.875" style="104" customWidth="1"/>
    <col min="5896" max="6148" width="9" style="104"/>
    <col min="6149" max="6149" width="21.75" style="104" customWidth="1"/>
    <col min="6150" max="6150" width="17" style="104" customWidth="1"/>
    <col min="6151" max="6151" width="25.875" style="104" customWidth="1"/>
    <col min="6152" max="6404" width="9" style="104"/>
    <col min="6405" max="6405" width="21.75" style="104" customWidth="1"/>
    <col min="6406" max="6406" width="17" style="104" customWidth="1"/>
    <col min="6407" max="6407" width="25.875" style="104" customWidth="1"/>
    <col min="6408" max="6660" width="9" style="104"/>
    <col min="6661" max="6661" width="21.75" style="104" customWidth="1"/>
    <col min="6662" max="6662" width="17" style="104" customWidth="1"/>
    <col min="6663" max="6663" width="25.875" style="104" customWidth="1"/>
    <col min="6664" max="6916" width="9" style="104"/>
    <col min="6917" max="6917" width="21.75" style="104" customWidth="1"/>
    <col min="6918" max="6918" width="17" style="104" customWidth="1"/>
    <col min="6919" max="6919" width="25.875" style="104" customWidth="1"/>
    <col min="6920" max="7172" width="9" style="104"/>
    <col min="7173" max="7173" width="21.75" style="104" customWidth="1"/>
    <col min="7174" max="7174" width="17" style="104" customWidth="1"/>
    <col min="7175" max="7175" width="25.875" style="104" customWidth="1"/>
    <col min="7176" max="7428" width="9" style="104"/>
    <col min="7429" max="7429" width="21.75" style="104" customWidth="1"/>
    <col min="7430" max="7430" width="17" style="104" customWidth="1"/>
    <col min="7431" max="7431" width="25.875" style="104" customWidth="1"/>
    <col min="7432" max="7684" width="9" style="104"/>
    <col min="7685" max="7685" width="21.75" style="104" customWidth="1"/>
    <col min="7686" max="7686" width="17" style="104" customWidth="1"/>
    <col min="7687" max="7687" width="25.875" style="104" customWidth="1"/>
    <col min="7688" max="7940" width="9" style="104"/>
    <col min="7941" max="7941" width="21.75" style="104" customWidth="1"/>
    <col min="7942" max="7942" width="17" style="104" customWidth="1"/>
    <col min="7943" max="7943" width="25.875" style="104" customWidth="1"/>
    <col min="7944" max="8196" width="9" style="104"/>
    <col min="8197" max="8197" width="21.75" style="104" customWidth="1"/>
    <col min="8198" max="8198" width="17" style="104" customWidth="1"/>
    <col min="8199" max="8199" width="25.875" style="104" customWidth="1"/>
    <col min="8200" max="8452" width="9" style="104"/>
    <col min="8453" max="8453" width="21.75" style="104" customWidth="1"/>
    <col min="8454" max="8454" width="17" style="104" customWidth="1"/>
    <col min="8455" max="8455" width="25.875" style="104" customWidth="1"/>
    <col min="8456" max="8708" width="9" style="104"/>
    <col min="8709" max="8709" width="21.75" style="104" customWidth="1"/>
    <col min="8710" max="8710" width="17" style="104" customWidth="1"/>
    <col min="8711" max="8711" width="25.875" style="104" customWidth="1"/>
    <col min="8712" max="8964" width="9" style="104"/>
    <col min="8965" max="8965" width="21.75" style="104" customWidth="1"/>
    <col min="8966" max="8966" width="17" style="104" customWidth="1"/>
    <col min="8967" max="8967" width="25.875" style="104" customWidth="1"/>
    <col min="8968" max="9220" width="9" style="104"/>
    <col min="9221" max="9221" width="21.75" style="104" customWidth="1"/>
    <col min="9222" max="9222" width="17" style="104" customWidth="1"/>
    <col min="9223" max="9223" width="25.875" style="104" customWidth="1"/>
    <col min="9224" max="9476" width="9" style="104"/>
    <col min="9477" max="9477" width="21.75" style="104" customWidth="1"/>
    <col min="9478" max="9478" width="17" style="104" customWidth="1"/>
    <col min="9479" max="9479" width="25.875" style="104" customWidth="1"/>
    <col min="9480" max="9732" width="9" style="104"/>
    <col min="9733" max="9733" width="21.75" style="104" customWidth="1"/>
    <col min="9734" max="9734" width="17" style="104" customWidth="1"/>
    <col min="9735" max="9735" width="25.875" style="104" customWidth="1"/>
    <col min="9736" max="9988" width="9" style="104"/>
    <col min="9989" max="9989" width="21.75" style="104" customWidth="1"/>
    <col min="9990" max="9990" width="17" style="104" customWidth="1"/>
    <col min="9991" max="9991" width="25.875" style="104" customWidth="1"/>
    <col min="9992" max="10244" width="9" style="104"/>
    <col min="10245" max="10245" width="21.75" style="104" customWidth="1"/>
    <col min="10246" max="10246" width="17" style="104" customWidth="1"/>
    <col min="10247" max="10247" width="25.875" style="104" customWidth="1"/>
    <col min="10248" max="10500" width="9" style="104"/>
    <col min="10501" max="10501" width="21.75" style="104" customWidth="1"/>
    <col min="10502" max="10502" width="17" style="104" customWidth="1"/>
    <col min="10503" max="10503" width="25.875" style="104" customWidth="1"/>
    <col min="10504" max="10756" width="9" style="104"/>
    <col min="10757" max="10757" width="21.75" style="104" customWidth="1"/>
    <col min="10758" max="10758" width="17" style="104" customWidth="1"/>
    <col min="10759" max="10759" width="25.875" style="104" customWidth="1"/>
    <col min="10760" max="11012" width="9" style="104"/>
    <col min="11013" max="11013" width="21.75" style="104" customWidth="1"/>
    <col min="11014" max="11014" width="17" style="104" customWidth="1"/>
    <col min="11015" max="11015" width="25.875" style="104" customWidth="1"/>
    <col min="11016" max="11268" width="9" style="104"/>
    <col min="11269" max="11269" width="21.75" style="104" customWidth="1"/>
    <col min="11270" max="11270" width="17" style="104" customWidth="1"/>
    <col min="11271" max="11271" width="25.875" style="104" customWidth="1"/>
    <col min="11272" max="11524" width="9" style="104"/>
    <col min="11525" max="11525" width="21.75" style="104" customWidth="1"/>
    <col min="11526" max="11526" width="17" style="104" customWidth="1"/>
    <col min="11527" max="11527" width="25.875" style="104" customWidth="1"/>
    <col min="11528" max="11780" width="9" style="104"/>
    <col min="11781" max="11781" width="21.75" style="104" customWidth="1"/>
    <col min="11782" max="11782" width="17" style="104" customWidth="1"/>
    <col min="11783" max="11783" width="25.875" style="104" customWidth="1"/>
    <col min="11784" max="12036" width="9" style="104"/>
    <col min="12037" max="12037" width="21.75" style="104" customWidth="1"/>
    <col min="12038" max="12038" width="17" style="104" customWidth="1"/>
    <col min="12039" max="12039" width="25.875" style="104" customWidth="1"/>
    <col min="12040" max="12292" width="9" style="104"/>
    <col min="12293" max="12293" width="21.75" style="104" customWidth="1"/>
    <col min="12294" max="12294" width="17" style="104" customWidth="1"/>
    <col min="12295" max="12295" width="25.875" style="104" customWidth="1"/>
    <col min="12296" max="12548" width="9" style="104"/>
    <col min="12549" max="12549" width="21.75" style="104" customWidth="1"/>
    <col min="12550" max="12550" width="17" style="104" customWidth="1"/>
    <col min="12551" max="12551" width="25.875" style="104" customWidth="1"/>
    <col min="12552" max="12804" width="9" style="104"/>
    <col min="12805" max="12805" width="21.75" style="104" customWidth="1"/>
    <col min="12806" max="12806" width="17" style="104" customWidth="1"/>
    <col min="12807" max="12807" width="25.875" style="104" customWidth="1"/>
    <col min="12808" max="13060" width="9" style="104"/>
    <col min="13061" max="13061" width="21.75" style="104" customWidth="1"/>
    <col min="13062" max="13062" width="17" style="104" customWidth="1"/>
    <col min="13063" max="13063" width="25.875" style="104" customWidth="1"/>
    <col min="13064" max="13316" width="9" style="104"/>
    <col min="13317" max="13317" width="21.75" style="104" customWidth="1"/>
    <col min="13318" max="13318" width="17" style="104" customWidth="1"/>
    <col min="13319" max="13319" width="25.875" style="104" customWidth="1"/>
    <col min="13320" max="13572" width="9" style="104"/>
    <col min="13573" max="13573" width="21.75" style="104" customWidth="1"/>
    <col min="13574" max="13574" width="17" style="104" customWidth="1"/>
    <col min="13575" max="13575" width="25.875" style="104" customWidth="1"/>
    <col min="13576" max="13828" width="9" style="104"/>
    <col min="13829" max="13829" width="21.75" style="104" customWidth="1"/>
    <col min="13830" max="13830" width="17" style="104" customWidth="1"/>
    <col min="13831" max="13831" width="25.875" style="104" customWidth="1"/>
    <col min="13832" max="14084" width="9" style="104"/>
    <col min="14085" max="14085" width="21.75" style="104" customWidth="1"/>
    <col min="14086" max="14086" width="17" style="104" customWidth="1"/>
    <col min="14087" max="14087" width="25.875" style="104" customWidth="1"/>
    <col min="14088" max="14340" width="9" style="104"/>
    <col min="14341" max="14341" width="21.75" style="104" customWidth="1"/>
    <col min="14342" max="14342" width="17" style="104" customWidth="1"/>
    <col min="14343" max="14343" width="25.875" style="104" customWidth="1"/>
    <col min="14344" max="14596" width="9" style="104"/>
    <col min="14597" max="14597" width="21.75" style="104" customWidth="1"/>
    <col min="14598" max="14598" width="17" style="104" customWidth="1"/>
    <col min="14599" max="14599" width="25.875" style="104" customWidth="1"/>
    <col min="14600" max="14852" width="9" style="104"/>
    <col min="14853" max="14853" width="21.75" style="104" customWidth="1"/>
    <col min="14854" max="14854" width="17" style="104" customWidth="1"/>
    <col min="14855" max="14855" width="25.875" style="104" customWidth="1"/>
    <col min="14856" max="15108" width="9" style="104"/>
    <col min="15109" max="15109" width="21.75" style="104" customWidth="1"/>
    <col min="15110" max="15110" width="17" style="104" customWidth="1"/>
    <col min="15111" max="15111" width="25.875" style="104" customWidth="1"/>
    <col min="15112" max="15364" width="9" style="104"/>
    <col min="15365" max="15365" width="21.75" style="104" customWidth="1"/>
    <col min="15366" max="15366" width="17" style="104" customWidth="1"/>
    <col min="15367" max="15367" width="25.875" style="104" customWidth="1"/>
    <col min="15368" max="15620" width="9" style="104"/>
    <col min="15621" max="15621" width="21.75" style="104" customWidth="1"/>
    <col min="15622" max="15622" width="17" style="104" customWidth="1"/>
    <col min="15623" max="15623" width="25.875" style="104" customWidth="1"/>
    <col min="15624" max="15876" width="9" style="104"/>
    <col min="15877" max="15877" width="21.75" style="104" customWidth="1"/>
    <col min="15878" max="15878" width="17" style="104" customWidth="1"/>
    <col min="15879" max="15879" width="25.875" style="104" customWidth="1"/>
    <col min="15880" max="16132" width="9" style="104"/>
    <col min="16133" max="16133" width="21.75" style="104" customWidth="1"/>
    <col min="16134" max="16134" width="17" style="104" customWidth="1"/>
    <col min="16135" max="16135" width="25.875" style="104" customWidth="1"/>
    <col min="16136" max="16384" width="9" style="104"/>
  </cols>
  <sheetData>
    <row r="1" spans="1:10">
      <c r="A1" s="116" t="s">
        <v>136</v>
      </c>
      <c r="B1" s="109" t="s">
        <v>172</v>
      </c>
      <c r="C1" s="111" t="s">
        <v>166</v>
      </c>
      <c r="D1" s="113" t="s">
        <v>168</v>
      </c>
      <c r="E1" s="122" t="s">
        <v>169</v>
      </c>
      <c r="F1" s="115" t="s">
        <v>121</v>
      </c>
      <c r="G1" s="103" t="s">
        <v>102</v>
      </c>
      <c r="H1" s="124" t="s">
        <v>122</v>
      </c>
      <c r="I1" s="103" t="s">
        <v>170</v>
      </c>
    </row>
    <row r="2" spans="1:10">
      <c r="A2" s="106" t="s">
        <v>107</v>
      </c>
      <c r="B2" s="118" t="s">
        <v>191</v>
      </c>
      <c r="C2" s="112" t="s">
        <v>173</v>
      </c>
      <c r="D2" s="119" t="s">
        <v>212</v>
      </c>
      <c r="E2" s="121" t="s">
        <v>146</v>
      </c>
      <c r="F2" s="108" t="s">
        <v>115</v>
      </c>
      <c r="G2" s="123" t="s">
        <v>230</v>
      </c>
      <c r="H2" s="123" t="s">
        <v>145</v>
      </c>
      <c r="I2" s="109" t="s">
        <v>167</v>
      </c>
    </row>
    <row r="3" spans="1:10">
      <c r="A3" s="106" t="s">
        <v>100</v>
      </c>
      <c r="B3" s="118" t="s">
        <v>192</v>
      </c>
      <c r="C3" s="112" t="s">
        <v>174</v>
      </c>
      <c r="D3" s="119" t="s">
        <v>213</v>
      </c>
      <c r="E3" s="121" t="s">
        <v>147</v>
      </c>
      <c r="F3" s="108" t="s">
        <v>330</v>
      </c>
      <c r="G3" s="123" t="s">
        <v>231</v>
      </c>
      <c r="H3" s="123" t="s">
        <v>116</v>
      </c>
      <c r="I3" s="111" t="s">
        <v>166</v>
      </c>
    </row>
    <row r="4" spans="1:10">
      <c r="A4" s="106" t="s">
        <v>111</v>
      </c>
      <c r="B4" s="118" t="s">
        <v>193</v>
      </c>
      <c r="C4" s="112" t="s">
        <v>175</v>
      </c>
      <c r="D4" s="119" t="s">
        <v>214</v>
      </c>
      <c r="E4" s="121" t="s">
        <v>148</v>
      </c>
      <c r="F4" s="108"/>
      <c r="G4" s="123" t="s">
        <v>232</v>
      </c>
      <c r="H4" s="123" t="s">
        <v>119</v>
      </c>
      <c r="I4" s="113" t="s">
        <v>168</v>
      </c>
    </row>
    <row r="5" spans="1:10">
      <c r="A5" s="106" t="s">
        <v>112</v>
      </c>
      <c r="B5" s="118" t="s">
        <v>194</v>
      </c>
      <c r="C5" s="112" t="s">
        <v>176</v>
      </c>
      <c r="D5" s="119" t="s">
        <v>215</v>
      </c>
      <c r="E5" s="121" t="s">
        <v>149</v>
      </c>
      <c r="F5" s="114"/>
      <c r="G5" s="103" t="s">
        <v>233</v>
      </c>
      <c r="H5" s="123" t="s">
        <v>126</v>
      </c>
      <c r="I5" s="122" t="s">
        <v>169</v>
      </c>
    </row>
    <row r="6" spans="1:10">
      <c r="A6" s="106" t="s">
        <v>101</v>
      </c>
      <c r="B6" s="118" t="s">
        <v>195</v>
      </c>
      <c r="C6" s="112" t="s">
        <v>177</v>
      </c>
      <c r="D6" s="119" t="s">
        <v>216</v>
      </c>
      <c r="E6" s="121" t="s">
        <v>150</v>
      </c>
      <c r="F6" s="103"/>
      <c r="G6" s="103"/>
      <c r="H6" s="123" t="s">
        <v>127</v>
      </c>
    </row>
    <row r="7" spans="1:10">
      <c r="A7" s="106" t="s">
        <v>113</v>
      </c>
      <c r="B7" s="118" t="s">
        <v>196</v>
      </c>
      <c r="C7" s="112" t="s">
        <v>178</v>
      </c>
      <c r="D7" s="119" t="s">
        <v>217</v>
      </c>
      <c r="E7" s="121" t="s">
        <v>253</v>
      </c>
      <c r="F7" s="103"/>
      <c r="G7" s="103" t="s">
        <v>128</v>
      </c>
      <c r="H7" s="123" t="s">
        <v>128</v>
      </c>
      <c r="I7" s="107" t="s">
        <v>102</v>
      </c>
    </row>
    <row r="8" spans="1:10">
      <c r="A8" s="106" t="s">
        <v>108</v>
      </c>
      <c r="B8" s="118" t="s">
        <v>197</v>
      </c>
      <c r="C8" s="112" t="s">
        <v>179</v>
      </c>
      <c r="D8" s="119" t="s">
        <v>218</v>
      </c>
      <c r="E8" s="121" t="s">
        <v>151</v>
      </c>
      <c r="F8" s="103"/>
      <c r="G8" s="103" t="s">
        <v>234</v>
      </c>
      <c r="H8" s="123" t="s">
        <v>129</v>
      </c>
      <c r="I8" s="107" t="s">
        <v>102</v>
      </c>
    </row>
    <row r="9" spans="1:10">
      <c r="A9" s="106" t="s">
        <v>114</v>
      </c>
      <c r="B9" s="118" t="s">
        <v>198</v>
      </c>
      <c r="C9" s="112" t="s">
        <v>180</v>
      </c>
      <c r="D9" s="119" t="s">
        <v>219</v>
      </c>
      <c r="E9" s="121" t="s">
        <v>152</v>
      </c>
      <c r="F9" s="103"/>
      <c r="G9" s="103" t="s">
        <v>235</v>
      </c>
      <c r="H9" s="123" t="s">
        <v>134</v>
      </c>
      <c r="I9" s="107" t="s">
        <v>109</v>
      </c>
    </row>
    <row r="10" spans="1:10">
      <c r="A10" s="106" t="s">
        <v>262</v>
      </c>
      <c r="B10" s="118" t="s">
        <v>199</v>
      </c>
      <c r="C10" s="112" t="s">
        <v>181</v>
      </c>
      <c r="D10" s="119" t="s">
        <v>220</v>
      </c>
      <c r="E10" s="121" t="s">
        <v>153</v>
      </c>
      <c r="F10" s="103"/>
      <c r="G10" s="103" t="s">
        <v>236</v>
      </c>
      <c r="H10" s="123" t="s">
        <v>124</v>
      </c>
      <c r="I10" s="107" t="s">
        <v>103</v>
      </c>
    </row>
    <row r="11" spans="1:10">
      <c r="A11" s="106" t="s">
        <v>437</v>
      </c>
      <c r="B11" s="118" t="s">
        <v>200</v>
      </c>
      <c r="C11" s="112" t="s">
        <v>182</v>
      </c>
      <c r="D11" s="119" t="s">
        <v>221</v>
      </c>
      <c r="E11" s="121" t="s">
        <v>154</v>
      </c>
      <c r="F11" s="103"/>
      <c r="G11" s="103" t="s">
        <v>237</v>
      </c>
      <c r="H11" s="123" t="s">
        <v>130</v>
      </c>
      <c r="I11" s="107" t="s">
        <v>104</v>
      </c>
    </row>
    <row r="12" spans="1:10">
      <c r="A12" s="107" t="s">
        <v>102</v>
      </c>
      <c r="B12" s="118" t="s">
        <v>201</v>
      </c>
      <c r="C12" s="112" t="s">
        <v>183</v>
      </c>
      <c r="D12" s="119" t="s">
        <v>222</v>
      </c>
      <c r="E12" s="121" t="s">
        <v>155</v>
      </c>
      <c r="F12" s="103"/>
      <c r="G12" s="103" t="s">
        <v>238</v>
      </c>
      <c r="H12" s="123" t="s">
        <v>131</v>
      </c>
      <c r="I12" s="107" t="s">
        <v>105</v>
      </c>
    </row>
    <row r="13" spans="1:10">
      <c r="A13" s="107" t="s">
        <v>109</v>
      </c>
      <c r="B13" s="118" t="s">
        <v>202</v>
      </c>
      <c r="C13" s="112" t="s">
        <v>184</v>
      </c>
      <c r="D13" s="119" t="s">
        <v>223</v>
      </c>
      <c r="E13" s="121" t="s">
        <v>254</v>
      </c>
      <c r="F13" s="103"/>
      <c r="G13" s="103"/>
      <c r="H13" s="123" t="s">
        <v>123</v>
      </c>
      <c r="I13" s="107" t="s">
        <v>110</v>
      </c>
    </row>
    <row r="14" spans="1:10">
      <c r="A14" s="107" t="s">
        <v>103</v>
      </c>
      <c r="B14" s="118" t="s">
        <v>203</v>
      </c>
      <c r="C14" s="112" t="s">
        <v>185</v>
      </c>
      <c r="D14" s="119" t="s">
        <v>224</v>
      </c>
      <c r="E14" s="121" t="s">
        <v>156</v>
      </c>
      <c r="F14" s="103"/>
      <c r="G14" s="103" t="s">
        <v>123</v>
      </c>
      <c r="H14" s="123" t="s">
        <v>132</v>
      </c>
      <c r="I14" s="107" t="s">
        <v>106</v>
      </c>
    </row>
    <row r="15" spans="1:10">
      <c r="A15" s="107" t="s">
        <v>104</v>
      </c>
      <c r="B15" s="118" t="s">
        <v>204</v>
      </c>
      <c r="C15" s="112" t="s">
        <v>186</v>
      </c>
      <c r="D15" s="119" t="s">
        <v>225</v>
      </c>
      <c r="E15" s="121" t="s">
        <v>255</v>
      </c>
      <c r="F15" s="103"/>
      <c r="G15" s="103" t="s">
        <v>239</v>
      </c>
      <c r="H15" s="123" t="s">
        <v>117</v>
      </c>
      <c r="I15" s="103" t="s">
        <v>436</v>
      </c>
      <c r="J15" s="103"/>
    </row>
    <row r="16" spans="1:10">
      <c r="A16" s="107" t="s">
        <v>105</v>
      </c>
      <c r="B16" s="118" t="s">
        <v>205</v>
      </c>
      <c r="C16" s="112" t="s">
        <v>187</v>
      </c>
      <c r="D16" s="119" t="s">
        <v>226</v>
      </c>
      <c r="E16" s="121" t="s">
        <v>157</v>
      </c>
      <c r="F16" s="103"/>
      <c r="G16" s="103" t="s">
        <v>240</v>
      </c>
      <c r="H16" s="123" t="s">
        <v>133</v>
      </c>
      <c r="I16" s="103" t="s">
        <v>435</v>
      </c>
    </row>
    <row r="17" spans="1:10">
      <c r="A17" s="107" t="s">
        <v>110</v>
      </c>
      <c r="B17" s="118" t="s">
        <v>206</v>
      </c>
      <c r="C17" s="112" t="s">
        <v>188</v>
      </c>
      <c r="D17" s="119" t="s">
        <v>227</v>
      </c>
      <c r="E17" s="121" t="s">
        <v>158</v>
      </c>
      <c r="G17" s="103" t="s">
        <v>241</v>
      </c>
      <c r="H17" s="123" t="s">
        <v>120</v>
      </c>
      <c r="J17" s="103"/>
    </row>
    <row r="18" spans="1:10">
      <c r="A18" s="107" t="s">
        <v>258</v>
      </c>
      <c r="B18" s="118" t="s">
        <v>207</v>
      </c>
      <c r="C18" s="112" t="s">
        <v>189</v>
      </c>
      <c r="D18" s="119" t="s">
        <v>228</v>
      </c>
      <c r="E18" s="121" t="s">
        <v>159</v>
      </c>
      <c r="H18" s="123" t="s">
        <v>135</v>
      </c>
      <c r="J18" s="103"/>
    </row>
    <row r="19" spans="1:10">
      <c r="A19" s="107" t="s">
        <v>106</v>
      </c>
      <c r="B19" s="118" t="s">
        <v>208</v>
      </c>
      <c r="C19" s="112" t="s">
        <v>190</v>
      </c>
      <c r="D19" s="119" t="s">
        <v>229</v>
      </c>
      <c r="E19" s="121" t="s">
        <v>160</v>
      </c>
      <c r="G19" s="103" t="s">
        <v>132</v>
      </c>
      <c r="H19" s="123" t="s">
        <v>118</v>
      </c>
      <c r="J19" s="103"/>
    </row>
    <row r="20" spans="1:10">
      <c r="A20" s="105" t="s">
        <v>331</v>
      </c>
      <c r="B20" s="118" t="s">
        <v>209</v>
      </c>
      <c r="C20" s="112" t="s">
        <v>249</v>
      </c>
      <c r="D20" s="119" t="s">
        <v>251</v>
      </c>
      <c r="E20" s="121" t="s">
        <v>161</v>
      </c>
      <c r="G20" s="103" t="s">
        <v>244</v>
      </c>
      <c r="H20" s="123" t="s">
        <v>128</v>
      </c>
    </row>
    <row r="21" spans="1:10">
      <c r="A21" s="105" t="s">
        <v>435</v>
      </c>
      <c r="B21" s="118" t="s">
        <v>210</v>
      </c>
      <c r="C21" s="112" t="s">
        <v>250</v>
      </c>
      <c r="D21" s="119" t="s">
        <v>260</v>
      </c>
      <c r="E21" s="121" t="s">
        <v>162</v>
      </c>
      <c r="G21" s="103" t="s">
        <v>242</v>
      </c>
      <c r="H21" s="123" t="s">
        <v>125</v>
      </c>
    </row>
    <row r="22" spans="1:10">
      <c r="A22" s="105"/>
      <c r="B22" s="110" t="s">
        <v>211</v>
      </c>
      <c r="C22" s="112" t="s">
        <v>257</v>
      </c>
      <c r="D22" s="119" t="s">
        <v>259</v>
      </c>
      <c r="E22" s="121" t="s">
        <v>163</v>
      </c>
      <c r="G22" s="103" t="s">
        <v>243</v>
      </c>
      <c r="H22" s="123" t="s">
        <v>144</v>
      </c>
    </row>
    <row r="23" spans="1:10">
      <c r="A23" s="105"/>
      <c r="C23" s="103"/>
      <c r="D23" s="127"/>
      <c r="E23" s="121" t="s">
        <v>164</v>
      </c>
    </row>
    <row r="24" spans="1:10">
      <c r="E24" s="121" t="s">
        <v>252</v>
      </c>
      <c r="G24" s="103" t="s">
        <v>133</v>
      </c>
    </row>
    <row r="25" spans="1:10">
      <c r="A25" s="98"/>
      <c r="E25" s="121" t="s">
        <v>256</v>
      </c>
      <c r="G25" s="103" t="s">
        <v>245</v>
      </c>
    </row>
    <row r="26" spans="1:10">
      <c r="A26" s="98"/>
      <c r="G26" s="103" t="s">
        <v>246</v>
      </c>
    </row>
    <row r="27" spans="1:10">
      <c r="A27" s="98"/>
      <c r="G27" s="103" t="s">
        <v>247</v>
      </c>
    </row>
    <row r="28" spans="1:10">
      <c r="A28" s="98"/>
    </row>
    <row r="29" spans="1:10">
      <c r="A29" s="98"/>
      <c r="G29" s="103" t="s">
        <v>82</v>
      </c>
    </row>
    <row r="30" spans="1:10">
      <c r="A30" s="98"/>
      <c r="G30" s="103" t="s">
        <v>248</v>
      </c>
    </row>
  </sheetData>
  <sheetProtection selectLockedCells="1" selectUnlockedCells="1"/>
  <phoneticPr fontId="3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6"/>
  <sheetViews>
    <sheetView workbookViewId="0">
      <selection activeCell="H17" sqref="H17"/>
    </sheetView>
  </sheetViews>
  <sheetFormatPr defaultRowHeight="14.25"/>
  <cols>
    <col min="1" max="1" width="4" style="207" customWidth="1"/>
    <col min="2" max="2" width="3.75" style="207" customWidth="1"/>
    <col min="3" max="4" width="14.875" style="207" customWidth="1"/>
    <col min="5" max="5" width="16.875" style="207" customWidth="1"/>
    <col min="6" max="6" width="18.75" style="207" customWidth="1"/>
    <col min="7" max="7" width="22.5" style="207" customWidth="1"/>
    <col min="8" max="8" width="15.5" style="207" customWidth="1"/>
    <col min="9" max="9" width="34.25" style="207" customWidth="1"/>
    <col min="10" max="16384" width="9" style="207"/>
  </cols>
  <sheetData>
    <row r="1" spans="1:9" ht="26.25" customHeight="1">
      <c r="A1" s="1152" t="s">
        <v>358</v>
      </c>
      <c r="B1" s="1152"/>
      <c r="C1" s="1152"/>
      <c r="D1" s="1152"/>
      <c r="E1" s="1152"/>
      <c r="F1" s="1152"/>
      <c r="G1" s="1152"/>
      <c r="H1" s="1152"/>
      <c r="I1" s="1152"/>
    </row>
    <row r="2" spans="1:9" s="208" customFormat="1" ht="21.75" customHeight="1">
      <c r="C2" s="1153" t="s">
        <v>359</v>
      </c>
      <c r="D2" s="1153"/>
      <c r="E2" s="1153"/>
      <c r="F2" s="1153"/>
      <c r="G2" s="1153"/>
      <c r="H2" s="1153"/>
      <c r="I2" s="1153"/>
    </row>
    <row r="3" spans="1:9" ht="21.75" customHeight="1">
      <c r="C3" s="1154" t="s">
        <v>558</v>
      </c>
      <c r="D3" s="1155"/>
      <c r="E3" s="1155"/>
      <c r="F3" s="1155"/>
      <c r="G3" s="1155"/>
      <c r="H3" s="1156"/>
      <c r="I3" s="486" t="s">
        <v>562</v>
      </c>
    </row>
    <row r="4" spans="1:9" s="208" customFormat="1" ht="22.5" customHeight="1">
      <c r="C4" s="1157" t="s">
        <v>559</v>
      </c>
      <c r="D4" s="1158"/>
      <c r="E4" s="1158"/>
      <c r="F4" s="1159" t="s">
        <v>560</v>
      </c>
      <c r="G4" s="1160"/>
      <c r="H4" s="1161" t="s">
        <v>561</v>
      </c>
      <c r="I4" s="1162" t="s">
        <v>563</v>
      </c>
    </row>
    <row r="5" spans="1:9" s="208" customFormat="1" ht="22.5" customHeight="1">
      <c r="A5" s="209"/>
      <c r="C5" s="210" t="s">
        <v>360</v>
      </c>
      <c r="D5" s="211" t="s">
        <v>361</v>
      </c>
      <c r="E5" s="212" t="s">
        <v>362</v>
      </c>
      <c r="F5" s="213"/>
      <c r="G5" s="214" t="s">
        <v>363</v>
      </c>
      <c r="H5" s="1161"/>
      <c r="I5" s="1162"/>
    </row>
    <row r="6" spans="1:9" ht="16.5" customHeight="1">
      <c r="A6" s="1172" t="s">
        <v>364</v>
      </c>
      <c r="B6" s="1175" t="s">
        <v>365</v>
      </c>
      <c r="C6" s="215" t="s">
        <v>366</v>
      </c>
      <c r="D6" s="216" t="s">
        <v>367</v>
      </c>
      <c r="E6" s="217" t="s">
        <v>368</v>
      </c>
      <c r="F6" s="218" t="s">
        <v>369</v>
      </c>
      <c r="G6" s="219" t="s">
        <v>370</v>
      </c>
      <c r="H6" s="220" t="s">
        <v>371</v>
      </c>
      <c r="I6" s="221" t="s">
        <v>372</v>
      </c>
    </row>
    <row r="7" spans="1:9" ht="16.5" customHeight="1">
      <c r="A7" s="1173"/>
      <c r="B7" s="1176"/>
      <c r="C7" s="215" t="s">
        <v>373</v>
      </c>
      <c r="D7" s="222" t="s">
        <v>374</v>
      </c>
      <c r="E7" s="217" t="s">
        <v>375</v>
      </c>
      <c r="F7" s="223" t="s">
        <v>376</v>
      </c>
      <c r="G7" s="224" t="s">
        <v>377</v>
      </c>
      <c r="H7" s="225" t="s">
        <v>378</v>
      </c>
      <c r="I7" s="226" t="s">
        <v>379</v>
      </c>
    </row>
    <row r="8" spans="1:9" ht="16.5" customHeight="1">
      <c r="A8" s="1173"/>
      <c r="B8" s="1176"/>
      <c r="C8" s="215" t="s">
        <v>380</v>
      </c>
      <c r="D8" s="222" t="s">
        <v>381</v>
      </c>
      <c r="E8" s="217"/>
      <c r="F8" s="223" t="s">
        <v>382</v>
      </c>
      <c r="G8" s="224" t="s">
        <v>383</v>
      </c>
      <c r="H8" s="225" t="s">
        <v>384</v>
      </c>
      <c r="I8" s="227" t="s">
        <v>385</v>
      </c>
    </row>
    <row r="9" spans="1:9" ht="16.5" customHeight="1">
      <c r="A9" s="1173"/>
      <c r="B9" s="1176"/>
      <c r="C9" s="215" t="s">
        <v>386</v>
      </c>
      <c r="D9" s="222" t="s">
        <v>387</v>
      </c>
      <c r="E9" s="217"/>
      <c r="F9" s="223" t="s">
        <v>378</v>
      </c>
      <c r="G9" s="224" t="s">
        <v>388</v>
      </c>
      <c r="H9" s="225" t="s">
        <v>389</v>
      </c>
      <c r="I9" s="227" t="s">
        <v>390</v>
      </c>
    </row>
    <row r="10" spans="1:9" ht="16.5" customHeight="1">
      <c r="A10" s="1173"/>
      <c r="B10" s="1176"/>
      <c r="C10" s="215" t="s">
        <v>391</v>
      </c>
      <c r="D10" s="222" t="s">
        <v>392</v>
      </c>
      <c r="E10" s="217"/>
      <c r="F10" s="223" t="s">
        <v>393</v>
      </c>
      <c r="G10" s="224"/>
      <c r="H10" s="225" t="s">
        <v>394</v>
      </c>
      <c r="I10" s="227" t="s">
        <v>395</v>
      </c>
    </row>
    <row r="11" spans="1:9" ht="16.5" customHeight="1">
      <c r="A11" s="1173"/>
      <c r="B11" s="1176"/>
      <c r="C11" s="215"/>
      <c r="D11" s="222"/>
      <c r="E11" s="217"/>
      <c r="F11" s="223" t="s">
        <v>396</v>
      </c>
      <c r="G11" s="224"/>
      <c r="H11" s="225" t="s">
        <v>397</v>
      </c>
      <c r="I11" s="227" t="s">
        <v>398</v>
      </c>
    </row>
    <row r="12" spans="1:9" ht="16.5" customHeight="1">
      <c r="A12" s="1173"/>
      <c r="B12" s="1176"/>
      <c r="C12" s="215"/>
      <c r="D12" s="222"/>
      <c r="E12" s="217"/>
      <c r="F12" s="223"/>
      <c r="G12" s="224"/>
      <c r="H12" s="225"/>
      <c r="I12" s="227" t="s">
        <v>399</v>
      </c>
    </row>
    <row r="13" spans="1:9" ht="16.5" customHeight="1">
      <c r="A13" s="1173"/>
      <c r="B13" s="1175" t="s">
        <v>400</v>
      </c>
      <c r="C13" s="228"/>
      <c r="D13" s="216"/>
      <c r="E13" s="229"/>
      <c r="F13" s="218" t="s">
        <v>401</v>
      </c>
      <c r="G13" s="219" t="s">
        <v>370</v>
      </c>
      <c r="H13" s="220" t="s">
        <v>402</v>
      </c>
      <c r="I13" s="221" t="s">
        <v>403</v>
      </c>
    </row>
    <row r="14" spans="1:9" ht="16.5" customHeight="1">
      <c r="A14" s="1173"/>
      <c r="B14" s="1176"/>
      <c r="C14" s="215"/>
      <c r="D14" s="222"/>
      <c r="E14" s="217"/>
      <c r="F14" s="223" t="s">
        <v>404</v>
      </c>
      <c r="G14" s="224" t="s">
        <v>405</v>
      </c>
      <c r="H14" s="225" t="s">
        <v>406</v>
      </c>
      <c r="I14" s="230" t="s">
        <v>407</v>
      </c>
    </row>
    <row r="15" spans="1:9" ht="16.5" customHeight="1">
      <c r="A15" s="1173"/>
      <c r="B15" s="1176"/>
      <c r="C15" s="215"/>
      <c r="D15" s="222"/>
      <c r="E15" s="217"/>
      <c r="F15" s="223"/>
      <c r="G15" s="224"/>
      <c r="H15" s="225"/>
      <c r="I15" s="227" t="s">
        <v>408</v>
      </c>
    </row>
    <row r="16" spans="1:9" ht="16.5" customHeight="1">
      <c r="A16" s="1173"/>
      <c r="B16" s="1177"/>
      <c r="C16" s="231"/>
      <c r="D16" s="232"/>
      <c r="E16" s="233"/>
      <c r="F16" s="234"/>
      <c r="G16" s="235"/>
      <c r="H16" s="236"/>
      <c r="I16" s="237"/>
    </row>
    <row r="17" spans="1:9" ht="16.5" customHeight="1">
      <c r="A17" s="1173"/>
      <c r="B17" s="1175" t="s">
        <v>409</v>
      </c>
      <c r="C17" s="228"/>
      <c r="D17" s="216"/>
      <c r="E17" s="229"/>
      <c r="F17" s="218" t="s">
        <v>410</v>
      </c>
      <c r="G17" s="219" t="s">
        <v>411</v>
      </c>
      <c r="H17" s="220" t="s">
        <v>412</v>
      </c>
      <c r="I17" s="221" t="s">
        <v>413</v>
      </c>
    </row>
    <row r="18" spans="1:9" ht="16.5" customHeight="1">
      <c r="A18" s="1173"/>
      <c r="B18" s="1176"/>
      <c r="C18" s="215"/>
      <c r="D18" s="222" t="s">
        <v>414</v>
      </c>
      <c r="E18" s="217"/>
      <c r="F18" s="223"/>
      <c r="G18" s="224" t="s">
        <v>415</v>
      </c>
      <c r="H18" s="225" t="s">
        <v>416</v>
      </c>
      <c r="I18" s="226" t="s">
        <v>417</v>
      </c>
    </row>
    <row r="19" spans="1:9" ht="16.5" customHeight="1">
      <c r="A19" s="1173"/>
      <c r="B19" s="1176"/>
      <c r="C19" s="215"/>
      <c r="D19" s="222"/>
      <c r="E19" s="217"/>
      <c r="F19" s="223"/>
      <c r="G19" s="224" t="s">
        <v>418</v>
      </c>
      <c r="H19" s="225"/>
      <c r="I19" s="238"/>
    </row>
    <row r="20" spans="1:9" ht="16.5" customHeight="1" thickBot="1">
      <c r="A20" s="1173"/>
      <c r="B20" s="1177"/>
      <c r="C20" s="239"/>
      <c r="D20" s="240"/>
      <c r="E20" s="241"/>
      <c r="F20" s="242"/>
      <c r="G20" s="243"/>
      <c r="H20" s="244"/>
      <c r="I20" s="238"/>
    </row>
    <row r="21" spans="1:9" ht="16.5" customHeight="1">
      <c r="A21" s="1173"/>
      <c r="B21" s="1178" t="s">
        <v>122</v>
      </c>
      <c r="C21" s="1181" t="s">
        <v>419</v>
      </c>
      <c r="D21" s="1182"/>
      <c r="E21" s="1182"/>
      <c r="F21" s="1182"/>
      <c r="G21" s="1182"/>
      <c r="H21" s="1183"/>
      <c r="I21" s="245" t="s">
        <v>420</v>
      </c>
    </row>
    <row r="22" spans="1:9" ht="16.5" customHeight="1">
      <c r="A22" s="1173"/>
      <c r="B22" s="1179"/>
      <c r="C22" s="1184"/>
      <c r="D22" s="1185"/>
      <c r="E22" s="1185"/>
      <c r="F22" s="1185"/>
      <c r="G22" s="1185"/>
      <c r="H22" s="1186"/>
      <c r="I22" s="246" t="s">
        <v>421</v>
      </c>
    </row>
    <row r="23" spans="1:9" ht="16.5" customHeight="1">
      <c r="A23" s="1174"/>
      <c r="B23" s="1180"/>
      <c r="C23" s="1187"/>
      <c r="D23" s="1188"/>
      <c r="E23" s="1188"/>
      <c r="F23" s="1188"/>
      <c r="G23" s="1188"/>
      <c r="H23" s="1189"/>
      <c r="I23" s="246" t="s">
        <v>422</v>
      </c>
    </row>
    <row r="24" spans="1:9" ht="16.5" customHeight="1">
      <c r="A24" s="247"/>
      <c r="C24" s="1163" t="s">
        <v>423</v>
      </c>
      <c r="D24" s="1164"/>
      <c r="E24" s="1164"/>
      <c r="F24" s="1164"/>
      <c r="G24" s="1164"/>
      <c r="H24" s="1165"/>
      <c r="I24" s="246" t="s">
        <v>424</v>
      </c>
    </row>
    <row r="25" spans="1:9" ht="16.5" customHeight="1">
      <c r="C25" s="1166"/>
      <c r="D25" s="1167"/>
      <c r="E25" s="1167"/>
      <c r="F25" s="1167"/>
      <c r="G25" s="1167"/>
      <c r="H25" s="1168"/>
      <c r="I25" s="246" t="s">
        <v>425</v>
      </c>
    </row>
    <row r="26" spans="1:9" ht="16.5" customHeight="1">
      <c r="C26" s="1169" t="s">
        <v>426</v>
      </c>
      <c r="D26" s="1170"/>
      <c r="E26" s="1170"/>
      <c r="F26" s="1170"/>
      <c r="G26" s="1170"/>
      <c r="H26" s="1171"/>
      <c r="I26" s="246" t="s">
        <v>427</v>
      </c>
    </row>
    <row r="27" spans="1:9" ht="16.5" customHeight="1">
      <c r="C27" s="1169"/>
      <c r="D27" s="1170"/>
      <c r="E27" s="1170"/>
      <c r="F27" s="1170"/>
      <c r="G27" s="1170"/>
      <c r="H27" s="1171"/>
      <c r="I27" s="246" t="s">
        <v>428</v>
      </c>
    </row>
    <row r="28" spans="1:9" ht="16.5" customHeight="1">
      <c r="C28" s="248"/>
      <c r="I28" s="249" t="s">
        <v>429</v>
      </c>
    </row>
    <row r="29" spans="1:9" ht="16.5" customHeight="1">
      <c r="C29" s="250"/>
      <c r="D29" s="251"/>
      <c r="E29" s="251"/>
      <c r="F29" s="251"/>
      <c r="G29" s="251"/>
      <c r="H29" s="251"/>
      <c r="I29" s="252" t="s">
        <v>430</v>
      </c>
    </row>
    <row r="30" spans="1:9">
      <c r="I30" s="253"/>
    </row>
    <row r="32" spans="1:9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</sheetData>
  <mergeCells count="15">
    <mergeCell ref="C24:H25"/>
    <mergeCell ref="C26:H27"/>
    <mergeCell ref="A6:A23"/>
    <mergeCell ref="B6:B12"/>
    <mergeCell ref="B13:B16"/>
    <mergeCell ref="B17:B20"/>
    <mergeCell ref="B21:B23"/>
    <mergeCell ref="C21:H23"/>
    <mergeCell ref="A1:I1"/>
    <mergeCell ref="C2:I2"/>
    <mergeCell ref="C3:H3"/>
    <mergeCell ref="C4:E4"/>
    <mergeCell ref="F4:G4"/>
    <mergeCell ref="H4:H5"/>
    <mergeCell ref="I4:I5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30">
        <f>①報告書!C1+1</f>
        <v>3</v>
      </c>
      <c r="D1" s="28" t="s">
        <v>69</v>
      </c>
      <c r="E1" s="28"/>
    </row>
    <row r="2" spans="1:5" ht="32.450000000000003" customHeight="1">
      <c r="A2" s="9"/>
      <c r="B2" s="9"/>
      <c r="C2" s="9"/>
      <c r="D2" s="15" t="s">
        <v>47</v>
      </c>
      <c r="E2" s="34" t="e">
        <f>①報告書!E2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490" t="s">
        <v>7</v>
      </c>
      <c r="C4" s="491"/>
      <c r="D4" s="491"/>
      <c r="E4" s="492"/>
    </row>
    <row r="5" spans="1:5" ht="55.15" customHeight="1">
      <c r="A5" s="7" t="s">
        <v>38</v>
      </c>
      <c r="B5" s="487"/>
      <c r="C5" s="488"/>
      <c r="D5" s="488"/>
      <c r="E5" s="489"/>
    </row>
    <row r="6" spans="1:5" ht="55.15" customHeight="1">
      <c r="A6" s="7" t="s">
        <v>20</v>
      </c>
      <c r="B6" s="487"/>
      <c r="C6" s="488"/>
      <c r="D6" s="488"/>
      <c r="E6" s="489"/>
    </row>
    <row r="7" spans="1:5" ht="55.15" customHeight="1">
      <c r="A7" s="7" t="s">
        <v>0</v>
      </c>
      <c r="B7" s="487"/>
      <c r="C7" s="488"/>
      <c r="D7" s="488"/>
      <c r="E7" s="489"/>
    </row>
    <row r="8" spans="1:5" ht="55.15" customHeight="1">
      <c r="A8" s="7" t="s">
        <v>1</v>
      </c>
      <c r="B8" s="487"/>
      <c r="C8" s="488"/>
      <c r="D8" s="488"/>
      <c r="E8" s="489"/>
    </row>
    <row r="9" spans="1:5" ht="55.15" customHeight="1">
      <c r="A9" s="7" t="s">
        <v>2</v>
      </c>
      <c r="B9" s="487"/>
      <c r="C9" s="488"/>
      <c r="D9" s="488"/>
      <c r="E9" s="489"/>
    </row>
    <row r="10" spans="1:5" ht="55.15" customHeight="1">
      <c r="A10" s="7" t="s">
        <v>3</v>
      </c>
      <c r="B10" s="487"/>
      <c r="C10" s="488"/>
      <c r="D10" s="488"/>
      <c r="E10" s="489"/>
    </row>
    <row r="11" spans="1:5" ht="55.15" customHeight="1">
      <c r="A11" s="7" t="s">
        <v>4</v>
      </c>
      <c r="B11" s="487"/>
      <c r="C11" s="488"/>
      <c r="D11" s="488"/>
      <c r="E11" s="489"/>
    </row>
    <row r="12" spans="1:5" ht="55.15" customHeight="1">
      <c r="A12" s="7" t="s">
        <v>5</v>
      </c>
      <c r="B12" s="487"/>
      <c r="C12" s="488"/>
      <c r="D12" s="488"/>
      <c r="E12" s="489"/>
    </row>
    <row r="13" spans="1:5" ht="55.15" customHeight="1">
      <c r="A13" s="7" t="s">
        <v>6</v>
      </c>
      <c r="B13" s="487"/>
      <c r="C13" s="488"/>
      <c r="D13" s="488"/>
      <c r="E13" s="489"/>
    </row>
    <row r="14" spans="1:5" ht="55.15" customHeight="1">
      <c r="A14" s="7" t="s">
        <v>39</v>
      </c>
      <c r="B14" s="487"/>
      <c r="C14" s="488"/>
      <c r="D14" s="488"/>
      <c r="E14" s="489"/>
    </row>
    <row r="15" spans="1:5" ht="55.15" customHeight="1">
      <c r="A15" s="6" t="s">
        <v>21</v>
      </c>
      <c r="B15" s="487"/>
      <c r="C15" s="488"/>
      <c r="D15" s="488"/>
      <c r="E15" s="489"/>
    </row>
    <row r="16" spans="1:5" ht="55.15" customHeight="1">
      <c r="A16" s="6" t="s">
        <v>22</v>
      </c>
      <c r="B16" s="487"/>
      <c r="C16" s="488"/>
      <c r="D16" s="488"/>
      <c r="E16" s="489"/>
    </row>
  </sheetData>
  <protectedRanges>
    <protectedRange sqref="B5:E16" name="範囲1"/>
  </protectedRanges>
  <mergeCells count="13">
    <mergeCell ref="B4:E4"/>
    <mergeCell ref="B5:E5"/>
    <mergeCell ref="B6:E6"/>
    <mergeCell ref="B7:E7"/>
    <mergeCell ref="B8:E8"/>
    <mergeCell ref="B9:E9"/>
    <mergeCell ref="B10:E10"/>
    <mergeCell ref="B11:E11"/>
    <mergeCell ref="B16:E16"/>
    <mergeCell ref="B12:E12"/>
    <mergeCell ref="B13:E13"/>
    <mergeCell ref="B14:E14"/>
    <mergeCell ref="B15:E15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35"/>
  <sheetViews>
    <sheetView workbookViewId="0"/>
  </sheetViews>
  <sheetFormatPr defaultColWidth="8.875" defaultRowHeight="25.15" customHeight="1"/>
  <cols>
    <col min="1" max="1" width="13.25" style="44" customWidth="1"/>
    <col min="2" max="4" width="11" style="55" customWidth="1"/>
    <col min="5" max="5" width="12.125" style="55" customWidth="1"/>
    <col min="6" max="6" width="5.625" style="43" customWidth="1"/>
    <col min="7" max="7" width="3" style="43" customWidth="1"/>
    <col min="8" max="8" width="2.375" style="43" customWidth="1"/>
    <col min="9" max="9" width="4.875" style="43" customWidth="1"/>
    <col min="10" max="10" width="4.625" style="43" customWidth="1"/>
    <col min="11" max="11" width="2.25" style="43" customWidth="1"/>
    <col min="12" max="12" width="4.625" style="43" customWidth="1"/>
    <col min="13" max="13" width="7.125" style="43" customWidth="1"/>
    <col min="14" max="16384" width="8.875" style="43"/>
  </cols>
  <sheetData>
    <row r="1" spans="1:13" s="42" customFormat="1" ht="25.15" customHeight="1">
      <c r="A1" s="39"/>
      <c r="B1" s="39"/>
      <c r="C1" s="40" t="s">
        <v>90</v>
      </c>
      <c r="D1" s="41">
        <f>②計画書!C1</f>
        <v>3</v>
      </c>
      <c r="E1" s="39" t="s">
        <v>70</v>
      </c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55"/>
      <c r="E2" s="494" t="s">
        <v>47</v>
      </c>
      <c r="F2" s="495"/>
      <c r="G2" s="497" t="e">
        <f>②計画書!E2</f>
        <v>#REF!</v>
      </c>
      <c r="H2" s="498"/>
      <c r="I2" s="498"/>
      <c r="J2" s="498"/>
      <c r="K2" s="498"/>
      <c r="L2" s="498"/>
      <c r="M2" s="499"/>
    </row>
    <row r="3" spans="1:13" ht="25.15" customHeight="1">
      <c r="A3" s="44" t="s">
        <v>10</v>
      </c>
      <c r="B3" s="45"/>
      <c r="C3" s="45"/>
      <c r="D3" s="45"/>
      <c r="E3" s="496" t="s">
        <v>25</v>
      </c>
      <c r="F3" s="496"/>
      <c r="G3" s="496"/>
      <c r="H3" s="496"/>
      <c r="I3" s="496"/>
      <c r="J3" s="496"/>
      <c r="K3" s="496"/>
      <c r="L3" s="496"/>
      <c r="M3" s="496"/>
    </row>
    <row r="4" spans="1:13" ht="29.25" customHeight="1">
      <c r="A4" s="46" t="s">
        <v>11</v>
      </c>
      <c r="B4" s="47" t="s">
        <v>24</v>
      </c>
      <c r="C4" s="47" t="s">
        <v>23</v>
      </c>
      <c r="D4" s="48" t="s">
        <v>26</v>
      </c>
      <c r="E4" s="504" t="s">
        <v>27</v>
      </c>
      <c r="F4" s="504"/>
      <c r="G4" s="504"/>
      <c r="H4" s="504"/>
      <c r="I4" s="504"/>
      <c r="J4" s="504"/>
      <c r="K4" s="504"/>
      <c r="L4" s="504"/>
      <c r="M4" s="504"/>
    </row>
    <row r="5" spans="1:13" ht="25.15" customHeight="1">
      <c r="A5" s="46" t="s">
        <v>29</v>
      </c>
      <c r="B5" s="84"/>
      <c r="C5" s="84"/>
      <c r="D5" s="85">
        <f>B5-C5</f>
        <v>0</v>
      </c>
      <c r="E5" s="49" t="s">
        <v>41</v>
      </c>
      <c r="F5" s="50"/>
      <c r="G5" s="51" t="s">
        <v>28</v>
      </c>
      <c r="H5" s="51" t="s">
        <v>42</v>
      </c>
      <c r="I5" s="50"/>
      <c r="J5" s="51" t="s">
        <v>46</v>
      </c>
      <c r="K5" s="51"/>
      <c r="L5" s="51"/>
      <c r="M5" s="52"/>
    </row>
    <row r="6" spans="1:13" ht="25.15" customHeight="1">
      <c r="A6" s="46" t="s">
        <v>12</v>
      </c>
      <c r="B6" s="84"/>
      <c r="C6" s="84"/>
      <c r="D6" s="85">
        <f t="shared" ref="D6:D13" si="0">B6-C6</f>
        <v>0</v>
      </c>
      <c r="E6" s="49" t="s">
        <v>45</v>
      </c>
      <c r="F6" s="38">
        <v>420</v>
      </c>
      <c r="G6" s="51" t="s">
        <v>28</v>
      </c>
      <c r="H6" s="51" t="s">
        <v>44</v>
      </c>
      <c r="I6" s="50"/>
      <c r="J6" s="51" t="s">
        <v>43</v>
      </c>
      <c r="K6" s="51"/>
      <c r="L6" s="51"/>
      <c r="M6" s="52"/>
    </row>
    <row r="7" spans="1:13" ht="25.15" customHeight="1">
      <c r="A7" s="46" t="s">
        <v>13</v>
      </c>
      <c r="B7" s="84"/>
      <c r="C7" s="84"/>
      <c r="D7" s="85">
        <f t="shared" si="0"/>
        <v>0</v>
      </c>
      <c r="E7" s="53" t="s">
        <v>40</v>
      </c>
      <c r="F7" s="51"/>
      <c r="G7" s="51"/>
      <c r="H7" s="51"/>
      <c r="I7" s="51"/>
      <c r="J7" s="51"/>
      <c r="K7" s="51"/>
      <c r="L7" s="51"/>
      <c r="M7" s="52"/>
    </row>
    <row r="8" spans="1:13" ht="25.15" customHeight="1">
      <c r="A8" s="46" t="s">
        <v>8</v>
      </c>
      <c r="B8" s="84"/>
      <c r="C8" s="84"/>
      <c r="D8" s="85">
        <f t="shared" si="0"/>
        <v>0</v>
      </c>
      <c r="E8" s="500" t="s">
        <v>83</v>
      </c>
      <c r="F8" s="501"/>
      <c r="G8" s="501"/>
      <c r="H8" s="501"/>
      <c r="I8" s="501"/>
      <c r="J8" s="501"/>
      <c r="K8" s="501"/>
      <c r="L8" s="501"/>
      <c r="M8" s="502"/>
    </row>
    <row r="9" spans="1:13" ht="25.15" customHeight="1">
      <c r="A9" s="46" t="s">
        <v>30</v>
      </c>
      <c r="B9" s="84"/>
      <c r="C9" s="84"/>
      <c r="D9" s="85">
        <f t="shared" si="0"/>
        <v>0</v>
      </c>
      <c r="E9" s="500"/>
      <c r="F9" s="501"/>
      <c r="G9" s="501"/>
      <c r="H9" s="501"/>
      <c r="I9" s="501"/>
      <c r="J9" s="501"/>
      <c r="K9" s="501"/>
      <c r="L9" s="501"/>
      <c r="M9" s="502"/>
    </row>
    <row r="10" spans="1:13" ht="25.15" customHeight="1">
      <c r="A10" s="46" t="s">
        <v>9</v>
      </c>
      <c r="B10" s="84"/>
      <c r="C10" s="84"/>
      <c r="D10" s="85">
        <f t="shared" si="0"/>
        <v>0</v>
      </c>
      <c r="E10" s="500"/>
      <c r="F10" s="501"/>
      <c r="G10" s="501"/>
      <c r="H10" s="501"/>
      <c r="I10" s="501"/>
      <c r="J10" s="501"/>
      <c r="K10" s="501"/>
      <c r="L10" s="501"/>
      <c r="M10" s="502"/>
    </row>
    <row r="11" spans="1:13" ht="25.15" customHeight="1">
      <c r="A11" s="46" t="s">
        <v>31</v>
      </c>
      <c r="B11" s="84"/>
      <c r="C11" s="84"/>
      <c r="D11" s="85">
        <f t="shared" si="0"/>
        <v>0</v>
      </c>
      <c r="E11" s="500"/>
      <c r="F11" s="501"/>
      <c r="G11" s="501"/>
      <c r="H11" s="501"/>
      <c r="I11" s="501"/>
      <c r="J11" s="501"/>
      <c r="K11" s="501"/>
      <c r="L11" s="501"/>
      <c r="M11" s="502"/>
    </row>
    <row r="12" spans="1:13" ht="25.15" customHeight="1">
      <c r="A12" s="46" t="s">
        <v>32</v>
      </c>
      <c r="B12" s="84"/>
      <c r="C12" s="84"/>
      <c r="D12" s="85">
        <f t="shared" si="0"/>
        <v>0</v>
      </c>
      <c r="E12" s="500" t="s">
        <v>49</v>
      </c>
      <c r="F12" s="501"/>
      <c r="G12" s="501"/>
      <c r="H12" s="501"/>
      <c r="I12" s="501"/>
      <c r="J12" s="501"/>
      <c r="K12" s="501"/>
      <c r="L12" s="501"/>
      <c r="M12" s="502"/>
    </row>
    <row r="13" spans="1:13" ht="25.15" customHeight="1">
      <c r="A13" s="46"/>
      <c r="B13" s="84"/>
      <c r="C13" s="84"/>
      <c r="D13" s="85">
        <f t="shared" si="0"/>
        <v>0</v>
      </c>
      <c r="E13" s="500"/>
      <c r="F13" s="501"/>
      <c r="G13" s="501"/>
      <c r="H13" s="501"/>
      <c r="I13" s="501"/>
      <c r="J13" s="501"/>
      <c r="K13" s="501"/>
      <c r="L13" s="501"/>
      <c r="M13" s="502"/>
    </row>
    <row r="14" spans="1:13" ht="25.15" customHeight="1">
      <c r="A14" s="46" t="s">
        <v>14</v>
      </c>
      <c r="B14" s="84">
        <f>SUM(B5:B13)</f>
        <v>0</v>
      </c>
      <c r="C14" s="84">
        <f>SUM(C5:C13)</f>
        <v>0</v>
      </c>
      <c r="D14" s="85"/>
      <c r="E14" s="500"/>
      <c r="F14" s="501"/>
      <c r="G14" s="501"/>
      <c r="H14" s="501"/>
      <c r="I14" s="501"/>
      <c r="J14" s="501"/>
      <c r="K14" s="501"/>
      <c r="L14" s="501"/>
      <c r="M14" s="502"/>
    </row>
    <row r="15" spans="1:13" ht="25.15" customHeight="1">
      <c r="A15" s="45"/>
      <c r="B15" s="45"/>
      <c r="C15" s="45"/>
      <c r="D15" s="45"/>
      <c r="E15" s="54"/>
    </row>
    <row r="16" spans="1:13" ht="25.15" customHeight="1">
      <c r="A16" s="44" t="s">
        <v>15</v>
      </c>
    </row>
    <row r="17" spans="1:13" ht="30" customHeight="1">
      <c r="A17" s="46" t="s">
        <v>11</v>
      </c>
      <c r="B17" s="47" t="s">
        <v>24</v>
      </c>
      <c r="C17" s="47" t="s">
        <v>23</v>
      </c>
      <c r="D17" s="48" t="s">
        <v>26</v>
      </c>
      <c r="E17" s="497" t="s">
        <v>27</v>
      </c>
      <c r="F17" s="498"/>
      <c r="G17" s="498"/>
      <c r="H17" s="498"/>
      <c r="I17" s="498"/>
      <c r="J17" s="498"/>
      <c r="K17" s="498"/>
      <c r="L17" s="498"/>
      <c r="M17" s="499"/>
    </row>
    <row r="18" spans="1:13" ht="25.15" customHeight="1">
      <c r="A18" s="46" t="s">
        <v>33</v>
      </c>
      <c r="B18" s="84"/>
      <c r="C18" s="84"/>
      <c r="D18" s="85">
        <f>B18-C18</f>
        <v>0</v>
      </c>
      <c r="E18" s="493"/>
      <c r="F18" s="493"/>
      <c r="G18" s="493"/>
      <c r="H18" s="493"/>
      <c r="I18" s="493"/>
      <c r="J18" s="493"/>
      <c r="K18" s="493"/>
      <c r="L18" s="493"/>
      <c r="M18" s="493"/>
    </row>
    <row r="19" spans="1:13" ht="27" customHeight="1">
      <c r="A19" s="46" t="s">
        <v>34</v>
      </c>
      <c r="B19" s="84"/>
      <c r="C19" s="84"/>
      <c r="D19" s="85">
        <f t="shared" ref="D19:D26" si="1">B19-C19</f>
        <v>0</v>
      </c>
      <c r="E19" s="505"/>
      <c r="F19" s="505"/>
      <c r="G19" s="505"/>
      <c r="H19" s="505"/>
      <c r="I19" s="505"/>
      <c r="J19" s="505"/>
      <c r="K19" s="505"/>
      <c r="L19" s="505"/>
      <c r="M19" s="505"/>
    </row>
    <row r="20" spans="1:13" ht="25.15" customHeight="1">
      <c r="A20" s="46" t="s">
        <v>35</v>
      </c>
      <c r="B20" s="84"/>
      <c r="C20" s="84"/>
      <c r="D20" s="85">
        <f t="shared" si="1"/>
        <v>0</v>
      </c>
      <c r="E20" s="493"/>
      <c r="F20" s="493"/>
      <c r="G20" s="493"/>
      <c r="H20" s="493"/>
      <c r="I20" s="493"/>
      <c r="J20" s="493"/>
      <c r="K20" s="493"/>
      <c r="L20" s="493"/>
      <c r="M20" s="493"/>
    </row>
    <row r="21" spans="1:13" ht="24.75" customHeight="1">
      <c r="A21" s="56" t="s">
        <v>36</v>
      </c>
      <c r="B21" s="86"/>
      <c r="C21" s="87"/>
      <c r="D21" s="85">
        <f t="shared" si="1"/>
        <v>0</v>
      </c>
      <c r="E21" s="57" t="s">
        <v>78</v>
      </c>
      <c r="F21" s="62">
        <v>7400</v>
      </c>
      <c r="G21" s="38" t="s">
        <v>28</v>
      </c>
      <c r="H21" s="38" t="s">
        <v>79</v>
      </c>
      <c r="I21" s="58" t="e">
        <f>INDEX('資料（会　費）'!$A$1:$C$200,MATCH(L21,'資料（会　費）'!$A$1:$A$200,0),3)</f>
        <v>#N/A</v>
      </c>
      <c r="J21" s="38" t="s">
        <v>28</v>
      </c>
      <c r="K21" s="44" t="s">
        <v>42</v>
      </c>
      <c r="L21" s="50">
        <f>I6</f>
        <v>0</v>
      </c>
      <c r="M21" s="52" t="s">
        <v>43</v>
      </c>
    </row>
    <row r="22" spans="1:13" ht="25.15" customHeight="1">
      <c r="A22" s="46" t="s">
        <v>37</v>
      </c>
      <c r="B22" s="84"/>
      <c r="C22" s="84"/>
      <c r="D22" s="85">
        <f t="shared" si="1"/>
        <v>0</v>
      </c>
      <c r="E22" s="493"/>
      <c r="F22" s="493"/>
      <c r="G22" s="493"/>
      <c r="H22" s="493"/>
      <c r="I22" s="493"/>
      <c r="J22" s="493"/>
      <c r="K22" s="493"/>
      <c r="L22" s="493"/>
      <c r="M22" s="493"/>
    </row>
    <row r="23" spans="1:13" ht="25.15" customHeight="1">
      <c r="A23" s="46" t="s">
        <v>81</v>
      </c>
      <c r="B23" s="84"/>
      <c r="C23" s="84"/>
      <c r="D23" s="85">
        <f t="shared" si="1"/>
        <v>0</v>
      </c>
      <c r="E23" s="508"/>
      <c r="F23" s="509"/>
      <c r="G23" s="509"/>
      <c r="H23" s="509"/>
      <c r="I23" s="509"/>
      <c r="J23" s="509"/>
      <c r="K23" s="509"/>
      <c r="L23" s="509"/>
      <c r="M23" s="510"/>
    </row>
    <row r="24" spans="1:13" ht="25.15" customHeight="1">
      <c r="A24" s="46" t="s">
        <v>261</v>
      </c>
      <c r="B24" s="84"/>
      <c r="C24" s="84"/>
      <c r="D24" s="85"/>
      <c r="E24" s="128"/>
      <c r="F24" s="129"/>
      <c r="G24" s="129"/>
      <c r="H24" s="129"/>
      <c r="I24" s="129"/>
      <c r="J24" s="129"/>
      <c r="K24" s="129"/>
      <c r="L24" s="129"/>
      <c r="M24" s="130"/>
    </row>
    <row r="25" spans="1:13" ht="25.15" customHeight="1">
      <c r="A25" s="46" t="s">
        <v>82</v>
      </c>
      <c r="B25" s="84"/>
      <c r="C25" s="84"/>
      <c r="D25" s="85">
        <f t="shared" si="1"/>
        <v>0</v>
      </c>
      <c r="E25" s="506"/>
      <c r="F25" s="506"/>
      <c r="G25" s="506"/>
      <c r="H25" s="506"/>
      <c r="I25" s="506"/>
      <c r="J25" s="506"/>
      <c r="K25" s="506"/>
      <c r="L25" s="506"/>
      <c r="M25" s="506"/>
    </row>
    <row r="26" spans="1:13" ht="25.15" customHeight="1">
      <c r="A26" s="46"/>
      <c r="B26" s="84"/>
      <c r="C26" s="84"/>
      <c r="D26" s="85">
        <f t="shared" si="1"/>
        <v>0</v>
      </c>
      <c r="E26" s="507"/>
      <c r="F26" s="507"/>
      <c r="G26" s="507"/>
      <c r="H26" s="507"/>
      <c r="I26" s="507"/>
      <c r="J26" s="507"/>
      <c r="K26" s="507"/>
      <c r="L26" s="507"/>
      <c r="M26" s="507"/>
    </row>
    <row r="27" spans="1:13" ht="25.15" customHeight="1">
      <c r="A27" s="46" t="s">
        <v>16</v>
      </c>
      <c r="B27" s="84">
        <f>SUM(B18:B26)</f>
        <v>0</v>
      </c>
      <c r="C27" s="84">
        <f>SUM(C18:C26)</f>
        <v>0</v>
      </c>
      <c r="D27" s="85"/>
      <c r="E27" s="507"/>
      <c r="F27" s="507"/>
      <c r="G27" s="507"/>
      <c r="H27" s="507"/>
      <c r="I27" s="507"/>
      <c r="J27" s="507"/>
      <c r="K27" s="507"/>
      <c r="L27" s="507"/>
      <c r="M27" s="507"/>
    </row>
    <row r="28" spans="1:13" s="60" customFormat="1" ht="15.75" customHeight="1">
      <c r="A28" s="45"/>
      <c r="B28" s="45"/>
      <c r="C28" s="45"/>
      <c r="D28" s="45"/>
      <c r="E28" s="54"/>
      <c r="F28" s="59"/>
      <c r="G28" s="59"/>
      <c r="H28" s="59"/>
      <c r="I28" s="59"/>
      <c r="J28" s="59"/>
      <c r="K28" s="59"/>
      <c r="L28" s="59"/>
    </row>
    <row r="29" spans="1:13" ht="25.15" customHeight="1">
      <c r="A29" s="44" t="s">
        <v>17</v>
      </c>
      <c r="C29" s="88">
        <f>B14</f>
        <v>0</v>
      </c>
      <c r="D29" s="55" t="s">
        <v>28</v>
      </c>
    </row>
    <row r="30" spans="1:13" ht="25.15" customHeight="1">
      <c r="A30" s="44" t="s">
        <v>18</v>
      </c>
      <c r="C30" s="88">
        <f>B27</f>
        <v>0</v>
      </c>
      <c r="D30" s="55" t="s">
        <v>28</v>
      </c>
    </row>
    <row r="31" spans="1:13" ht="25.15" customHeight="1">
      <c r="A31" s="44" t="s">
        <v>19</v>
      </c>
      <c r="C31" s="88">
        <f>C29-C30</f>
        <v>0</v>
      </c>
      <c r="D31" s="55" t="s">
        <v>28</v>
      </c>
    </row>
    <row r="32" spans="1:13" ht="11.25" customHeight="1">
      <c r="E32" s="44"/>
    </row>
    <row r="33" spans="1:5" ht="14.25" customHeight="1">
      <c r="A33" s="503"/>
      <c r="B33" s="503"/>
      <c r="C33" s="503"/>
      <c r="D33" s="503"/>
      <c r="E33" s="503"/>
    </row>
    <row r="34" spans="1:5" ht="14.25" customHeight="1">
      <c r="A34" s="503"/>
      <c r="B34" s="503"/>
      <c r="C34" s="503"/>
      <c r="D34" s="503"/>
      <c r="E34" s="503"/>
    </row>
    <row r="35" spans="1:5" ht="18" customHeight="1">
      <c r="A35" s="503"/>
      <c r="B35" s="503"/>
      <c r="C35" s="503"/>
      <c r="D35" s="503"/>
      <c r="E35" s="503"/>
    </row>
  </sheetData>
  <protectedRanges>
    <protectedRange sqref="I6" name="範囲16"/>
    <protectedRange sqref="I5" name="範囲15"/>
    <protectedRange sqref="F5" name="範囲14"/>
    <protectedRange sqref="C5:C6" name="範囲1"/>
    <protectedRange sqref="B8:C11" name="範囲2"/>
    <protectedRange sqref="C12" name="範囲3"/>
    <protectedRange sqref="A13:C13" name="範囲4"/>
    <protectedRange sqref="E8:M11" name="範囲5"/>
    <protectedRange sqref="E13:M14" name="範囲6"/>
    <protectedRange sqref="O12" name="範囲7"/>
    <protectedRange sqref="B18:C20" name="範囲8"/>
    <protectedRange sqref="C21" name="範囲9"/>
    <protectedRange sqref="B22:C25" name="範囲10"/>
    <protectedRange sqref="A26:C26" name="範囲11"/>
    <protectedRange sqref="E18:M20" name="範囲12"/>
    <protectedRange sqref="E22:M27" name="範囲13"/>
  </protectedRanges>
  <mergeCells count="23">
    <mergeCell ref="A35:E35"/>
    <mergeCell ref="E4:M4"/>
    <mergeCell ref="E8:M8"/>
    <mergeCell ref="E9:M9"/>
    <mergeCell ref="E10:M10"/>
    <mergeCell ref="E11:M11"/>
    <mergeCell ref="E12:M12"/>
    <mergeCell ref="E14:M14"/>
    <mergeCell ref="E19:M19"/>
    <mergeCell ref="E22:M22"/>
    <mergeCell ref="A34:E34"/>
    <mergeCell ref="E25:M25"/>
    <mergeCell ref="A33:E33"/>
    <mergeCell ref="E26:M26"/>
    <mergeCell ref="E27:M27"/>
    <mergeCell ref="E23:M23"/>
    <mergeCell ref="E20:M20"/>
    <mergeCell ref="E2:F2"/>
    <mergeCell ref="E3:M3"/>
    <mergeCell ref="G2:M2"/>
    <mergeCell ref="E18:M18"/>
    <mergeCell ref="E13:M13"/>
    <mergeCell ref="E17:M17"/>
  </mergeCells>
  <phoneticPr fontId="3"/>
  <pageMargins left="0.59055118110236227" right="0.39370078740157483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1"/>
  <sheetViews>
    <sheetView workbookViewId="0"/>
  </sheetViews>
  <sheetFormatPr defaultRowHeight="38.25" customHeight="1"/>
  <cols>
    <col min="1" max="1" width="13.5" style="26" customWidth="1"/>
    <col min="2" max="2" width="22.875" style="26" customWidth="1"/>
    <col min="3" max="3" width="9.625" style="26" customWidth="1"/>
    <col min="4" max="4" width="4.625" style="26" customWidth="1"/>
    <col min="5" max="5" width="12.75" style="26" customWidth="1"/>
    <col min="6" max="6" width="19.5" style="26" customWidth="1"/>
    <col min="7" max="16384" width="9" style="26"/>
  </cols>
  <sheetData>
    <row r="1" spans="1:6" ht="38.25" customHeight="1">
      <c r="B1" s="24" t="s">
        <v>90</v>
      </c>
      <c r="C1" s="126">
        <f>②予算書!D1</f>
        <v>3</v>
      </c>
      <c r="D1" s="20" t="s">
        <v>77</v>
      </c>
    </row>
    <row r="2" spans="1:6" ht="27" customHeight="1">
      <c r="B2" s="24"/>
      <c r="D2" s="20"/>
    </row>
    <row r="3" spans="1:6" ht="27" customHeight="1">
      <c r="B3" s="24"/>
      <c r="C3" s="61" t="s">
        <v>47</v>
      </c>
      <c r="D3" s="512" t="e">
        <f>①報告書!E2</f>
        <v>#REF!</v>
      </c>
      <c r="E3" s="513"/>
      <c r="F3" s="514"/>
    </row>
    <row r="4" spans="1:6" ht="27" customHeight="1"/>
    <row r="5" spans="1:6" ht="38.25" customHeight="1">
      <c r="A5" s="31" t="s">
        <v>74</v>
      </c>
      <c r="B5" s="31" t="s">
        <v>71</v>
      </c>
      <c r="C5" s="511" t="s">
        <v>72</v>
      </c>
      <c r="D5" s="511"/>
      <c r="E5" s="511"/>
      <c r="F5" s="31" t="s">
        <v>73</v>
      </c>
    </row>
    <row r="6" spans="1:6" ht="38.25" customHeight="1">
      <c r="A6" s="31"/>
      <c r="B6" s="31"/>
      <c r="C6" s="32"/>
      <c r="D6" s="27" t="s">
        <v>76</v>
      </c>
      <c r="E6" s="33"/>
      <c r="F6" s="31"/>
    </row>
    <row r="7" spans="1:6" ht="38.25" customHeight="1">
      <c r="A7" s="31"/>
      <c r="B7" s="31"/>
      <c r="C7" s="32"/>
      <c r="D7" s="27" t="s">
        <v>76</v>
      </c>
      <c r="E7" s="33"/>
      <c r="F7" s="31"/>
    </row>
    <row r="8" spans="1:6" ht="38.25" customHeight="1">
      <c r="A8" s="31"/>
      <c r="B8" s="31"/>
      <c r="C8" s="32"/>
      <c r="D8" s="27" t="s">
        <v>76</v>
      </c>
      <c r="E8" s="33"/>
      <c r="F8" s="31"/>
    </row>
    <row r="9" spans="1:6" ht="38.25" customHeight="1">
      <c r="A9" s="31"/>
      <c r="B9" s="31"/>
      <c r="C9" s="32"/>
      <c r="D9" s="27" t="s">
        <v>76</v>
      </c>
      <c r="E9" s="33"/>
      <c r="F9" s="31"/>
    </row>
    <row r="10" spans="1:6" ht="38.25" customHeight="1">
      <c r="A10" s="31"/>
      <c r="B10" s="31"/>
      <c r="C10" s="32"/>
      <c r="D10" s="27" t="s">
        <v>76</v>
      </c>
      <c r="E10" s="33"/>
      <c r="F10" s="31"/>
    </row>
    <row r="11" spans="1:6" ht="38.25" customHeight="1">
      <c r="A11" s="31"/>
      <c r="B11" s="31"/>
      <c r="C11" s="32"/>
      <c r="D11" s="27" t="s">
        <v>76</v>
      </c>
      <c r="E11" s="33"/>
      <c r="F11" s="31"/>
    </row>
    <row r="12" spans="1:6" ht="38.25" customHeight="1">
      <c r="A12" s="31"/>
      <c r="B12" s="31"/>
      <c r="C12" s="32"/>
      <c r="D12" s="27" t="s">
        <v>76</v>
      </c>
      <c r="E12" s="33"/>
      <c r="F12" s="31"/>
    </row>
    <row r="13" spans="1:6" ht="38.25" customHeight="1">
      <c r="A13" s="31"/>
      <c r="B13" s="31"/>
      <c r="C13" s="32"/>
      <c r="D13" s="27" t="s">
        <v>76</v>
      </c>
      <c r="E13" s="33"/>
      <c r="F13" s="31"/>
    </row>
    <row r="14" spans="1:6" ht="38.25" customHeight="1">
      <c r="A14" s="31"/>
      <c r="B14" s="31"/>
      <c r="C14" s="32"/>
      <c r="D14" s="27" t="s">
        <v>76</v>
      </c>
      <c r="E14" s="33"/>
      <c r="F14" s="31"/>
    </row>
    <row r="15" spans="1:6" ht="38.25" customHeight="1">
      <c r="A15" s="31"/>
      <c r="B15" s="31"/>
      <c r="C15" s="32"/>
      <c r="D15" s="27" t="s">
        <v>76</v>
      </c>
      <c r="E15" s="33"/>
      <c r="F15" s="31"/>
    </row>
    <row r="16" spans="1:6" ht="38.25" customHeight="1">
      <c r="A16" s="31"/>
      <c r="B16" s="31"/>
      <c r="C16" s="32"/>
      <c r="D16" s="27" t="s">
        <v>76</v>
      </c>
      <c r="E16" s="33"/>
      <c r="F16" s="31"/>
    </row>
    <row r="17" spans="1:6" ht="38.25" customHeight="1">
      <c r="A17" s="31"/>
      <c r="B17" s="31"/>
      <c r="C17" s="32"/>
      <c r="D17" s="27" t="s">
        <v>76</v>
      </c>
      <c r="E17" s="33"/>
      <c r="F17" s="31"/>
    </row>
    <row r="18" spans="1:6" ht="38.25" customHeight="1">
      <c r="A18" s="31"/>
      <c r="B18" s="31"/>
      <c r="C18" s="32"/>
      <c r="D18" s="27" t="s">
        <v>76</v>
      </c>
      <c r="E18" s="33"/>
      <c r="F18" s="31"/>
    </row>
    <row r="19" spans="1:6" ht="38.25" customHeight="1">
      <c r="A19" s="31"/>
      <c r="B19" s="31"/>
      <c r="C19" s="32"/>
      <c r="D19" s="27" t="s">
        <v>76</v>
      </c>
      <c r="E19" s="33"/>
      <c r="F19" s="31"/>
    </row>
    <row r="20" spans="1:6" ht="38.25" customHeight="1">
      <c r="A20" s="31"/>
      <c r="B20" s="31"/>
      <c r="C20" s="32"/>
      <c r="D20" s="27" t="s">
        <v>76</v>
      </c>
      <c r="E20" s="33"/>
      <c r="F20" s="31"/>
    </row>
    <row r="21" spans="1:6" ht="38.25" customHeight="1">
      <c r="A21" s="31"/>
      <c r="B21" s="31"/>
      <c r="C21" s="32"/>
      <c r="D21" s="27" t="s">
        <v>76</v>
      </c>
      <c r="E21" s="33"/>
      <c r="F21" s="31"/>
    </row>
  </sheetData>
  <protectedRanges>
    <protectedRange sqref="E6:F21" name="範囲2"/>
    <protectedRange sqref="A6:C21" name="範囲1"/>
  </protectedRanges>
  <mergeCells count="2">
    <mergeCell ref="C5:E5"/>
    <mergeCell ref="D3:F3"/>
  </mergeCells>
  <phoneticPr fontId="3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156"/>
  <sheetViews>
    <sheetView workbookViewId="0"/>
  </sheetViews>
  <sheetFormatPr defaultRowHeight="20.25" customHeight="1"/>
  <cols>
    <col min="1" max="1" width="5" style="17" customWidth="1"/>
    <col min="2" max="2" width="13.875" style="17" customWidth="1"/>
    <col min="3" max="3" width="4.25" style="17" customWidth="1"/>
    <col min="4" max="4" width="10.375" style="17" customWidth="1"/>
    <col min="5" max="5" width="5.375" style="22" customWidth="1"/>
    <col min="6" max="6" width="7.875" style="17" customWidth="1"/>
    <col min="7" max="8" width="7" style="17" customWidth="1"/>
    <col min="9" max="9" width="8.875" style="17" customWidth="1"/>
    <col min="10" max="10" width="5.875" style="17" customWidth="1"/>
    <col min="11" max="11" width="2.375" style="17" customWidth="1"/>
    <col min="12" max="16384" width="9" style="17"/>
  </cols>
  <sheetData>
    <row r="1" spans="1:17" ht="20.25" customHeight="1">
      <c r="D1" s="24" t="s">
        <v>90</v>
      </c>
      <c r="E1" s="126">
        <f>③役員名簿!C1</f>
        <v>3</v>
      </c>
      <c r="F1" s="520" t="s">
        <v>50</v>
      </c>
      <c r="G1" s="520"/>
      <c r="H1" s="520"/>
    </row>
    <row r="2" spans="1:17" ht="20.25" customHeight="1" thickBot="1">
      <c r="F2" s="521" t="s">
        <v>47</v>
      </c>
      <c r="G2" s="522"/>
      <c r="H2" s="512" t="e">
        <f>①報告書!E2</f>
        <v>#REF!</v>
      </c>
      <c r="I2" s="513"/>
      <c r="J2" s="513"/>
      <c r="K2" s="513"/>
      <c r="L2" s="514"/>
    </row>
    <row r="3" spans="1:17" ht="20.25" customHeight="1" thickBot="1">
      <c r="N3" s="64" t="s">
        <v>64</v>
      </c>
      <c r="O3" s="74">
        <f>COUNTA(D10:D149)</f>
        <v>0</v>
      </c>
      <c r="P3" s="79" t="s">
        <v>89</v>
      </c>
      <c r="Q3" s="65" t="e">
        <f ca="1">SUM(E10:E15)/O3</f>
        <v>#DIV/0!</v>
      </c>
    </row>
    <row r="4" spans="1:17" ht="20.25" customHeight="1" thickBot="1">
      <c r="A4" s="18"/>
      <c r="B4" s="18" t="s">
        <v>58</v>
      </c>
      <c r="C4" s="518" t="s">
        <v>60</v>
      </c>
      <c r="D4" s="518"/>
      <c r="E4" s="519" t="s">
        <v>61</v>
      </c>
      <c r="F4" s="519"/>
      <c r="G4" s="518" t="s">
        <v>67</v>
      </c>
      <c r="H4" s="518"/>
      <c r="J4" s="518" t="s">
        <v>84</v>
      </c>
      <c r="K4" s="518"/>
      <c r="L4" s="518"/>
      <c r="N4" s="66" t="s">
        <v>62</v>
      </c>
      <c r="O4" s="75">
        <f>COUNTIF(C10:C149,"男")</f>
        <v>0</v>
      </c>
      <c r="P4" s="80" t="s">
        <v>63</v>
      </c>
      <c r="Q4" s="67">
        <f>COUNTIF(C10:C149,"女")</f>
        <v>0</v>
      </c>
    </row>
    <row r="5" spans="1:17" ht="20.25" customHeight="1" thickTop="1">
      <c r="A5" s="18" t="s">
        <v>51</v>
      </c>
      <c r="B5" s="18">
        <f ca="1">O5</f>
        <v>0</v>
      </c>
      <c r="C5" s="518">
        <f ca="1">O6</f>
        <v>0</v>
      </c>
      <c r="D5" s="518"/>
      <c r="E5" s="519">
        <f ca="1">O7</f>
        <v>0</v>
      </c>
      <c r="F5" s="519"/>
      <c r="G5" s="518">
        <f ca="1">SUM(B5:F5)</f>
        <v>0</v>
      </c>
      <c r="H5" s="518"/>
      <c r="J5" s="518"/>
      <c r="K5" s="518"/>
      <c r="L5" s="63" t="s">
        <v>85</v>
      </c>
      <c r="N5" s="68" t="s">
        <v>86</v>
      </c>
      <c r="O5" s="76">
        <f ca="1">SUMPRODUCT(($C$10:$C$149="男")*($E$10:$E$149&gt;=18)*($E$10:$E$149&lt;70))</f>
        <v>0</v>
      </c>
      <c r="P5" s="81" t="s">
        <v>65</v>
      </c>
      <c r="Q5" s="69">
        <f ca="1">SUMPRODUCT(($C$10:$C$149="女")*($E$10:$E$149&gt;=18)*($E$10:$E$149&lt;70))</f>
        <v>0</v>
      </c>
    </row>
    <row r="6" spans="1:17" ht="20.25" customHeight="1">
      <c r="A6" s="18" t="s">
        <v>52</v>
      </c>
      <c r="B6" s="18">
        <f ca="1">Q5</f>
        <v>0</v>
      </c>
      <c r="C6" s="518">
        <f ca="1">Q6</f>
        <v>0</v>
      </c>
      <c r="D6" s="518"/>
      <c r="E6" s="519">
        <f ca="1">Q7</f>
        <v>0</v>
      </c>
      <c r="F6" s="519"/>
      <c r="G6" s="518">
        <f ca="1">SUM(B6:F6)</f>
        <v>0</v>
      </c>
      <c r="H6" s="518"/>
      <c r="N6" s="70" t="s">
        <v>87</v>
      </c>
      <c r="O6" s="77">
        <f ca="1">SUMPRODUCT(($C$10:$C$149="男")*($E$10:$E$149&gt;=70)*($E$10:$E$149&lt;80))</f>
        <v>0</v>
      </c>
      <c r="P6" s="82" t="s">
        <v>87</v>
      </c>
      <c r="Q6" s="71">
        <f ca="1">SUMPRODUCT(($C$10:$C$149="女")*($E$10:$E$149&gt;=70)*($E$10:$E$149&lt;80))</f>
        <v>0</v>
      </c>
    </row>
    <row r="7" spans="1:17" ht="20.25" customHeight="1" thickBot="1">
      <c r="A7" s="18" t="s">
        <v>66</v>
      </c>
      <c r="B7" s="18">
        <f ca="1">SUM(B5:B6)</f>
        <v>0</v>
      </c>
      <c r="C7" s="518">
        <f ca="1">SUM(C5:D6)</f>
        <v>0</v>
      </c>
      <c r="D7" s="518"/>
      <c r="E7" s="519">
        <f ca="1">SUM(E5:F6)</f>
        <v>0</v>
      </c>
      <c r="F7" s="519"/>
      <c r="G7" s="518"/>
      <c r="H7" s="518"/>
      <c r="N7" s="72" t="s">
        <v>88</v>
      </c>
      <c r="O7" s="78">
        <f ca="1">SUMPRODUCT(($C$10:$C$149="男")*($E$10:$E$149&gt;=80)*($E$10:$E$149&lt;120))</f>
        <v>0</v>
      </c>
      <c r="P7" s="83" t="s">
        <v>88</v>
      </c>
      <c r="Q7" s="73">
        <f ca="1">SUMPRODUCT(($C$10:$C$149="女")*($E$10:$E$149&gt;=80)*($E$10:$E$149&lt;120))</f>
        <v>0</v>
      </c>
    </row>
    <row r="9" spans="1:17" ht="20.25" customHeight="1">
      <c r="A9" s="18" t="s">
        <v>53</v>
      </c>
      <c r="B9" s="18" t="s">
        <v>54</v>
      </c>
      <c r="C9" s="18" t="s">
        <v>59</v>
      </c>
      <c r="D9" s="18" t="s">
        <v>55</v>
      </c>
      <c r="E9" s="23" t="s">
        <v>56</v>
      </c>
      <c r="F9" s="518" t="s">
        <v>75</v>
      </c>
      <c r="G9" s="518"/>
      <c r="H9" s="518"/>
      <c r="I9" s="518"/>
      <c r="J9" s="518" t="s">
        <v>72</v>
      </c>
      <c r="K9" s="518"/>
      <c r="L9" s="518"/>
    </row>
    <row r="10" spans="1:17" ht="20.25" customHeight="1">
      <c r="A10" s="18">
        <v>1</v>
      </c>
      <c r="B10" s="18"/>
      <c r="C10" s="18"/>
      <c r="D10" s="19"/>
      <c r="E10" s="23" t="str">
        <f ca="1">IF(ISBLANK(D10)," ",DATEDIF(D10,DATE(YEAR(TODAY()),4,1),"Y"))</f>
        <v xml:space="preserve"> </v>
      </c>
      <c r="F10" s="515"/>
      <c r="G10" s="516"/>
      <c r="H10" s="516"/>
      <c r="I10" s="517"/>
      <c r="J10" s="35"/>
      <c r="K10" s="36" t="s">
        <v>57</v>
      </c>
      <c r="L10" s="37"/>
      <c r="N10" s="17" t="str">
        <f ca="1">C10&amp;E10</f>
        <v xml:space="preserve"> </v>
      </c>
    </row>
    <row r="11" spans="1:17" ht="20.25" customHeight="1">
      <c r="A11" s="18">
        <v>2</v>
      </c>
      <c r="B11" s="18"/>
      <c r="C11" s="18"/>
      <c r="D11" s="19"/>
      <c r="E11" s="23" t="str">
        <f t="shared" ref="E11:E74" ca="1" si="0">IF(ISBLANK(D11)," ",DATEDIF(D11,DATE(YEAR(TODAY()),4,1),"Y"))</f>
        <v xml:space="preserve"> </v>
      </c>
      <c r="F11" s="515"/>
      <c r="G11" s="516"/>
      <c r="H11" s="516"/>
      <c r="I11" s="517"/>
      <c r="J11" s="35"/>
      <c r="K11" s="36" t="s">
        <v>57</v>
      </c>
      <c r="L11" s="37"/>
      <c r="N11" s="25" t="str">
        <f t="shared" ref="N11:N74" ca="1" si="1">C11&amp;E11</f>
        <v xml:space="preserve"> </v>
      </c>
    </row>
    <row r="12" spans="1:17" ht="20.25" customHeight="1">
      <c r="A12" s="18">
        <v>3</v>
      </c>
      <c r="B12" s="18"/>
      <c r="C12" s="18"/>
      <c r="D12" s="19"/>
      <c r="E12" s="23" t="str">
        <f t="shared" ca="1" si="0"/>
        <v xml:space="preserve"> </v>
      </c>
      <c r="F12" s="515"/>
      <c r="G12" s="516"/>
      <c r="H12" s="516"/>
      <c r="I12" s="517"/>
      <c r="J12" s="35"/>
      <c r="K12" s="36" t="s">
        <v>57</v>
      </c>
      <c r="L12" s="37"/>
      <c r="N12" s="17" t="str">
        <f t="shared" ca="1" si="1"/>
        <v xml:space="preserve"> </v>
      </c>
    </row>
    <row r="13" spans="1:17" ht="20.25" customHeight="1">
      <c r="A13" s="18">
        <v>4</v>
      </c>
      <c r="B13" s="18"/>
      <c r="C13" s="18"/>
      <c r="D13" s="19"/>
      <c r="E13" s="23" t="str">
        <f t="shared" ca="1" si="0"/>
        <v xml:space="preserve"> </v>
      </c>
      <c r="F13" s="515"/>
      <c r="G13" s="516"/>
      <c r="H13" s="516"/>
      <c r="I13" s="517"/>
      <c r="J13" s="35"/>
      <c r="K13" s="36" t="s">
        <v>57</v>
      </c>
      <c r="L13" s="37"/>
      <c r="N13" s="25" t="str">
        <f t="shared" ca="1" si="1"/>
        <v xml:space="preserve"> </v>
      </c>
    </row>
    <row r="14" spans="1:17" ht="20.25" customHeight="1">
      <c r="A14" s="18">
        <v>5</v>
      </c>
      <c r="B14" s="18"/>
      <c r="C14" s="18"/>
      <c r="D14" s="19"/>
      <c r="E14" s="23" t="str">
        <f t="shared" ca="1" si="0"/>
        <v xml:space="preserve"> </v>
      </c>
      <c r="F14" s="515"/>
      <c r="G14" s="516"/>
      <c r="H14" s="516"/>
      <c r="I14" s="517"/>
      <c r="J14" s="35"/>
      <c r="K14" s="36" t="s">
        <v>57</v>
      </c>
      <c r="L14" s="37"/>
      <c r="N14" s="25" t="str">
        <f t="shared" ca="1" si="1"/>
        <v xml:space="preserve"> </v>
      </c>
    </row>
    <row r="15" spans="1:17" ht="20.25" customHeight="1">
      <c r="A15" s="18">
        <v>6</v>
      </c>
      <c r="B15" s="18"/>
      <c r="C15" s="18"/>
      <c r="D15" s="19"/>
      <c r="E15" s="23" t="str">
        <f t="shared" ca="1" si="0"/>
        <v xml:space="preserve"> </v>
      </c>
      <c r="F15" s="515"/>
      <c r="G15" s="516"/>
      <c r="H15" s="516"/>
      <c r="I15" s="517"/>
      <c r="J15" s="35"/>
      <c r="K15" s="36" t="s">
        <v>57</v>
      </c>
      <c r="L15" s="37"/>
      <c r="N15" s="17" t="str">
        <f t="shared" ca="1" si="1"/>
        <v xml:space="preserve"> </v>
      </c>
    </row>
    <row r="16" spans="1:17" ht="20.25" customHeight="1">
      <c r="A16" s="18">
        <v>7</v>
      </c>
      <c r="B16" s="18"/>
      <c r="C16" s="18"/>
      <c r="D16" s="19"/>
      <c r="E16" s="23" t="str">
        <f t="shared" ca="1" si="0"/>
        <v xml:space="preserve"> </v>
      </c>
      <c r="F16" s="515"/>
      <c r="G16" s="516"/>
      <c r="H16" s="516"/>
      <c r="I16" s="517"/>
      <c r="J16" s="35"/>
      <c r="K16" s="36" t="s">
        <v>57</v>
      </c>
      <c r="L16" s="37"/>
      <c r="N16" s="25" t="str">
        <f t="shared" ca="1" si="1"/>
        <v xml:space="preserve"> </v>
      </c>
    </row>
    <row r="17" spans="1:14" ht="20.25" customHeight="1">
      <c r="A17" s="18">
        <v>8</v>
      </c>
      <c r="B17" s="18"/>
      <c r="C17" s="18"/>
      <c r="D17" s="19"/>
      <c r="E17" s="23" t="str">
        <f t="shared" ca="1" si="0"/>
        <v xml:space="preserve"> </v>
      </c>
      <c r="F17" s="515"/>
      <c r="G17" s="516"/>
      <c r="H17" s="516"/>
      <c r="I17" s="517"/>
      <c r="J17" s="35"/>
      <c r="K17" s="36" t="s">
        <v>57</v>
      </c>
      <c r="L17" s="37"/>
      <c r="N17" s="25" t="str">
        <f t="shared" ca="1" si="1"/>
        <v xml:space="preserve"> </v>
      </c>
    </row>
    <row r="18" spans="1:14" ht="20.25" customHeight="1">
      <c r="A18" s="18">
        <v>9</v>
      </c>
      <c r="B18" s="18"/>
      <c r="C18" s="18"/>
      <c r="D18" s="19"/>
      <c r="E18" s="23" t="str">
        <f t="shared" ca="1" si="0"/>
        <v xml:space="preserve"> </v>
      </c>
      <c r="F18" s="515"/>
      <c r="G18" s="516"/>
      <c r="H18" s="516"/>
      <c r="I18" s="517"/>
      <c r="J18" s="35"/>
      <c r="K18" s="36" t="s">
        <v>57</v>
      </c>
      <c r="L18" s="37"/>
      <c r="N18" s="17" t="str">
        <f t="shared" ca="1" si="1"/>
        <v xml:space="preserve"> </v>
      </c>
    </row>
    <row r="19" spans="1:14" ht="20.25" customHeight="1">
      <c r="A19" s="18">
        <v>10</v>
      </c>
      <c r="B19" s="18"/>
      <c r="C19" s="18"/>
      <c r="D19" s="19"/>
      <c r="E19" s="23" t="str">
        <f t="shared" ca="1" si="0"/>
        <v xml:space="preserve"> </v>
      </c>
      <c r="F19" s="515"/>
      <c r="G19" s="516"/>
      <c r="H19" s="516"/>
      <c r="I19" s="517"/>
      <c r="J19" s="35"/>
      <c r="K19" s="36" t="s">
        <v>57</v>
      </c>
      <c r="L19" s="37"/>
      <c r="N19" s="17" t="str">
        <f t="shared" ca="1" si="1"/>
        <v xml:space="preserve"> </v>
      </c>
    </row>
    <row r="20" spans="1:14" ht="20.25" customHeight="1">
      <c r="A20" s="18">
        <v>11</v>
      </c>
      <c r="B20" s="18"/>
      <c r="C20" s="18"/>
      <c r="D20" s="19"/>
      <c r="E20" s="23" t="str">
        <f t="shared" ca="1" si="0"/>
        <v xml:space="preserve"> </v>
      </c>
      <c r="F20" s="515"/>
      <c r="G20" s="516"/>
      <c r="H20" s="516"/>
      <c r="I20" s="517"/>
      <c r="J20" s="35"/>
      <c r="K20" s="36" t="s">
        <v>57</v>
      </c>
      <c r="L20" s="37"/>
      <c r="N20" s="17" t="str">
        <f t="shared" ca="1" si="1"/>
        <v xml:space="preserve"> </v>
      </c>
    </row>
    <row r="21" spans="1:14" ht="20.25" customHeight="1">
      <c r="A21" s="18">
        <v>12</v>
      </c>
      <c r="B21" s="18"/>
      <c r="C21" s="18"/>
      <c r="D21" s="19"/>
      <c r="E21" s="23" t="str">
        <f t="shared" ca="1" si="0"/>
        <v xml:space="preserve"> </v>
      </c>
      <c r="F21" s="515"/>
      <c r="G21" s="516"/>
      <c r="H21" s="516"/>
      <c r="I21" s="517"/>
      <c r="J21" s="35"/>
      <c r="K21" s="36" t="s">
        <v>57</v>
      </c>
      <c r="L21" s="37"/>
      <c r="N21" s="17" t="str">
        <f t="shared" ca="1" si="1"/>
        <v xml:space="preserve"> </v>
      </c>
    </row>
    <row r="22" spans="1:14" ht="20.25" customHeight="1">
      <c r="A22" s="18">
        <v>13</v>
      </c>
      <c r="B22" s="18"/>
      <c r="C22" s="18"/>
      <c r="D22" s="19"/>
      <c r="E22" s="23" t="str">
        <f t="shared" ca="1" si="0"/>
        <v xml:space="preserve"> </v>
      </c>
      <c r="F22" s="515"/>
      <c r="G22" s="516"/>
      <c r="H22" s="516"/>
      <c r="I22" s="517"/>
      <c r="J22" s="35"/>
      <c r="K22" s="36" t="s">
        <v>57</v>
      </c>
      <c r="L22" s="37"/>
      <c r="N22" s="17" t="str">
        <f t="shared" ca="1" si="1"/>
        <v xml:space="preserve"> </v>
      </c>
    </row>
    <row r="23" spans="1:14" ht="20.25" customHeight="1">
      <c r="A23" s="18">
        <v>14</v>
      </c>
      <c r="B23" s="18"/>
      <c r="C23" s="18"/>
      <c r="D23" s="19"/>
      <c r="E23" s="23" t="str">
        <f t="shared" ca="1" si="0"/>
        <v xml:space="preserve"> </v>
      </c>
      <c r="F23" s="515"/>
      <c r="G23" s="516"/>
      <c r="H23" s="516"/>
      <c r="I23" s="517"/>
      <c r="J23" s="35"/>
      <c r="K23" s="36" t="s">
        <v>57</v>
      </c>
      <c r="L23" s="37"/>
      <c r="N23" s="17" t="str">
        <f t="shared" ca="1" si="1"/>
        <v xml:space="preserve"> </v>
      </c>
    </row>
    <row r="24" spans="1:14" ht="20.25" customHeight="1">
      <c r="A24" s="18">
        <v>15</v>
      </c>
      <c r="B24" s="18"/>
      <c r="C24" s="18"/>
      <c r="D24" s="19"/>
      <c r="E24" s="23" t="str">
        <f t="shared" ca="1" si="0"/>
        <v xml:space="preserve"> </v>
      </c>
      <c r="F24" s="515"/>
      <c r="G24" s="516"/>
      <c r="H24" s="516"/>
      <c r="I24" s="517"/>
      <c r="J24" s="35"/>
      <c r="K24" s="36" t="s">
        <v>57</v>
      </c>
      <c r="L24" s="37"/>
      <c r="N24" s="17" t="str">
        <f t="shared" ca="1" si="1"/>
        <v xml:space="preserve"> </v>
      </c>
    </row>
    <row r="25" spans="1:14" ht="20.25" customHeight="1">
      <c r="A25" s="18">
        <v>16</v>
      </c>
      <c r="B25" s="18"/>
      <c r="C25" s="18"/>
      <c r="D25" s="19"/>
      <c r="E25" s="23" t="str">
        <f t="shared" ca="1" si="0"/>
        <v xml:space="preserve"> </v>
      </c>
      <c r="F25" s="515"/>
      <c r="G25" s="516"/>
      <c r="H25" s="516"/>
      <c r="I25" s="517"/>
      <c r="J25" s="35"/>
      <c r="K25" s="36" t="s">
        <v>57</v>
      </c>
      <c r="L25" s="37"/>
      <c r="N25" s="17" t="str">
        <f t="shared" ca="1" si="1"/>
        <v xml:space="preserve"> </v>
      </c>
    </row>
    <row r="26" spans="1:14" ht="20.25" customHeight="1">
      <c r="A26" s="18">
        <v>17</v>
      </c>
      <c r="B26" s="18"/>
      <c r="C26" s="18"/>
      <c r="D26" s="19"/>
      <c r="E26" s="23" t="str">
        <f t="shared" ca="1" si="0"/>
        <v xml:space="preserve"> </v>
      </c>
      <c r="F26" s="515"/>
      <c r="G26" s="516"/>
      <c r="H26" s="516"/>
      <c r="I26" s="517"/>
      <c r="J26" s="35"/>
      <c r="K26" s="36" t="s">
        <v>57</v>
      </c>
      <c r="L26" s="37"/>
      <c r="N26" s="17" t="str">
        <f t="shared" ca="1" si="1"/>
        <v xml:space="preserve"> </v>
      </c>
    </row>
    <row r="27" spans="1:14" ht="20.25" customHeight="1">
      <c r="A27" s="18">
        <v>18</v>
      </c>
      <c r="B27" s="18"/>
      <c r="C27" s="18"/>
      <c r="D27" s="19"/>
      <c r="E27" s="23" t="str">
        <f t="shared" ca="1" si="0"/>
        <v xml:space="preserve"> </v>
      </c>
      <c r="F27" s="515"/>
      <c r="G27" s="516"/>
      <c r="H27" s="516"/>
      <c r="I27" s="517"/>
      <c r="J27" s="35"/>
      <c r="K27" s="36" t="s">
        <v>57</v>
      </c>
      <c r="L27" s="37"/>
      <c r="N27" s="17" t="str">
        <f t="shared" ca="1" si="1"/>
        <v xml:space="preserve"> </v>
      </c>
    </row>
    <row r="28" spans="1:14" ht="20.25" customHeight="1">
      <c r="A28" s="18">
        <v>19</v>
      </c>
      <c r="B28" s="18"/>
      <c r="C28" s="18"/>
      <c r="D28" s="19"/>
      <c r="E28" s="23" t="str">
        <f t="shared" ca="1" si="0"/>
        <v xml:space="preserve"> </v>
      </c>
      <c r="F28" s="515"/>
      <c r="G28" s="516"/>
      <c r="H28" s="516"/>
      <c r="I28" s="517"/>
      <c r="J28" s="35"/>
      <c r="K28" s="36" t="s">
        <v>57</v>
      </c>
      <c r="L28" s="37"/>
      <c r="N28" s="17" t="str">
        <f t="shared" ca="1" si="1"/>
        <v xml:space="preserve"> </v>
      </c>
    </row>
    <row r="29" spans="1:14" ht="20.25" customHeight="1">
      <c r="A29" s="18">
        <v>20</v>
      </c>
      <c r="B29" s="18"/>
      <c r="C29" s="18"/>
      <c r="D29" s="19"/>
      <c r="E29" s="23" t="str">
        <f t="shared" ca="1" si="0"/>
        <v xml:space="preserve"> </v>
      </c>
      <c r="F29" s="515"/>
      <c r="G29" s="516"/>
      <c r="H29" s="516"/>
      <c r="I29" s="517"/>
      <c r="J29" s="35"/>
      <c r="K29" s="36" t="s">
        <v>57</v>
      </c>
      <c r="L29" s="37"/>
      <c r="N29" s="17" t="str">
        <f t="shared" ca="1" si="1"/>
        <v xml:space="preserve"> </v>
      </c>
    </row>
    <row r="30" spans="1:14" ht="20.25" customHeight="1">
      <c r="A30" s="18">
        <v>21</v>
      </c>
      <c r="B30" s="18"/>
      <c r="C30" s="18"/>
      <c r="D30" s="19"/>
      <c r="E30" s="23" t="str">
        <f t="shared" ca="1" si="0"/>
        <v xml:space="preserve"> </v>
      </c>
      <c r="F30" s="515"/>
      <c r="G30" s="516"/>
      <c r="H30" s="516"/>
      <c r="I30" s="517"/>
      <c r="J30" s="35"/>
      <c r="K30" s="36" t="s">
        <v>57</v>
      </c>
      <c r="L30" s="37"/>
      <c r="N30" s="17" t="str">
        <f t="shared" ca="1" si="1"/>
        <v xml:space="preserve"> </v>
      </c>
    </row>
    <row r="31" spans="1:14" ht="20.25" customHeight="1">
      <c r="A31" s="18">
        <v>22</v>
      </c>
      <c r="B31" s="18"/>
      <c r="C31" s="18"/>
      <c r="D31" s="19"/>
      <c r="E31" s="23" t="str">
        <f t="shared" ca="1" si="0"/>
        <v xml:space="preserve"> </v>
      </c>
      <c r="F31" s="515"/>
      <c r="G31" s="516"/>
      <c r="H31" s="516"/>
      <c r="I31" s="517"/>
      <c r="J31" s="35"/>
      <c r="K31" s="36" t="s">
        <v>57</v>
      </c>
      <c r="L31" s="37"/>
      <c r="N31" s="17" t="str">
        <f t="shared" ca="1" si="1"/>
        <v xml:space="preserve"> </v>
      </c>
    </row>
    <row r="32" spans="1:14" ht="20.25" customHeight="1">
      <c r="A32" s="18">
        <v>23</v>
      </c>
      <c r="B32" s="18"/>
      <c r="C32" s="18"/>
      <c r="D32" s="19"/>
      <c r="E32" s="23" t="str">
        <f t="shared" ca="1" si="0"/>
        <v xml:space="preserve"> </v>
      </c>
      <c r="F32" s="515"/>
      <c r="G32" s="516"/>
      <c r="H32" s="516"/>
      <c r="I32" s="517"/>
      <c r="J32" s="35"/>
      <c r="K32" s="36" t="s">
        <v>57</v>
      </c>
      <c r="L32" s="37"/>
      <c r="N32" s="17" t="str">
        <f t="shared" ca="1" si="1"/>
        <v xml:space="preserve"> </v>
      </c>
    </row>
    <row r="33" spans="1:14" ht="20.25" customHeight="1">
      <c r="A33" s="18">
        <v>24</v>
      </c>
      <c r="B33" s="18"/>
      <c r="C33" s="18"/>
      <c r="D33" s="19"/>
      <c r="E33" s="23" t="str">
        <f t="shared" ca="1" si="0"/>
        <v xml:space="preserve"> </v>
      </c>
      <c r="F33" s="515"/>
      <c r="G33" s="516"/>
      <c r="H33" s="516"/>
      <c r="I33" s="517"/>
      <c r="J33" s="35"/>
      <c r="K33" s="36" t="s">
        <v>57</v>
      </c>
      <c r="L33" s="37"/>
      <c r="N33" s="17" t="str">
        <f t="shared" ca="1" si="1"/>
        <v xml:space="preserve"> </v>
      </c>
    </row>
    <row r="34" spans="1:14" ht="20.25" customHeight="1">
      <c r="A34" s="18">
        <v>25</v>
      </c>
      <c r="B34" s="18"/>
      <c r="C34" s="18"/>
      <c r="D34" s="19"/>
      <c r="E34" s="23" t="str">
        <f t="shared" ca="1" si="0"/>
        <v xml:space="preserve"> </v>
      </c>
      <c r="F34" s="515"/>
      <c r="G34" s="516"/>
      <c r="H34" s="516"/>
      <c r="I34" s="517"/>
      <c r="J34" s="35"/>
      <c r="K34" s="36" t="s">
        <v>57</v>
      </c>
      <c r="L34" s="37"/>
      <c r="N34" s="17" t="str">
        <f t="shared" ca="1" si="1"/>
        <v xml:space="preserve"> </v>
      </c>
    </row>
    <row r="35" spans="1:14" ht="20.25" customHeight="1">
      <c r="A35" s="18">
        <v>26</v>
      </c>
      <c r="B35" s="18"/>
      <c r="C35" s="18"/>
      <c r="D35" s="19"/>
      <c r="E35" s="23" t="str">
        <f t="shared" ca="1" si="0"/>
        <v xml:space="preserve"> </v>
      </c>
      <c r="F35" s="515"/>
      <c r="G35" s="516"/>
      <c r="H35" s="516"/>
      <c r="I35" s="517"/>
      <c r="J35" s="35"/>
      <c r="K35" s="36" t="s">
        <v>57</v>
      </c>
      <c r="L35" s="37"/>
      <c r="N35" s="17" t="str">
        <f t="shared" ca="1" si="1"/>
        <v xml:space="preserve"> </v>
      </c>
    </row>
    <row r="36" spans="1:14" ht="20.25" customHeight="1">
      <c r="A36" s="18">
        <v>27</v>
      </c>
      <c r="B36" s="18"/>
      <c r="C36" s="18"/>
      <c r="D36" s="19"/>
      <c r="E36" s="23" t="str">
        <f t="shared" ca="1" si="0"/>
        <v xml:space="preserve"> </v>
      </c>
      <c r="F36" s="515"/>
      <c r="G36" s="516"/>
      <c r="H36" s="516"/>
      <c r="I36" s="517"/>
      <c r="J36" s="35"/>
      <c r="K36" s="36" t="s">
        <v>57</v>
      </c>
      <c r="L36" s="37"/>
      <c r="N36" s="17" t="str">
        <f t="shared" ca="1" si="1"/>
        <v xml:space="preserve"> </v>
      </c>
    </row>
    <row r="37" spans="1:14" ht="20.25" customHeight="1">
      <c r="A37" s="18">
        <v>28</v>
      </c>
      <c r="B37" s="18"/>
      <c r="C37" s="18"/>
      <c r="D37" s="19"/>
      <c r="E37" s="23" t="str">
        <f t="shared" ca="1" si="0"/>
        <v xml:space="preserve"> </v>
      </c>
      <c r="F37" s="515"/>
      <c r="G37" s="516"/>
      <c r="H37" s="516"/>
      <c r="I37" s="517"/>
      <c r="J37" s="35"/>
      <c r="K37" s="36" t="s">
        <v>57</v>
      </c>
      <c r="L37" s="37"/>
      <c r="N37" s="17" t="str">
        <f t="shared" ca="1" si="1"/>
        <v xml:space="preserve"> </v>
      </c>
    </row>
    <row r="38" spans="1:14" ht="20.25" customHeight="1">
      <c r="A38" s="18">
        <v>29</v>
      </c>
      <c r="B38" s="18"/>
      <c r="C38" s="18"/>
      <c r="D38" s="19"/>
      <c r="E38" s="23" t="str">
        <f t="shared" ca="1" si="0"/>
        <v xml:space="preserve"> </v>
      </c>
      <c r="F38" s="515"/>
      <c r="G38" s="516"/>
      <c r="H38" s="516"/>
      <c r="I38" s="517"/>
      <c r="J38" s="35"/>
      <c r="K38" s="36" t="s">
        <v>57</v>
      </c>
      <c r="L38" s="37"/>
      <c r="N38" s="17" t="str">
        <f t="shared" ca="1" si="1"/>
        <v xml:space="preserve"> </v>
      </c>
    </row>
    <row r="39" spans="1:14" ht="20.25" customHeight="1">
      <c r="A39" s="18">
        <v>30</v>
      </c>
      <c r="B39" s="18"/>
      <c r="C39" s="18"/>
      <c r="D39" s="19"/>
      <c r="E39" s="23" t="str">
        <f t="shared" ca="1" si="0"/>
        <v xml:space="preserve"> </v>
      </c>
      <c r="F39" s="515"/>
      <c r="G39" s="516"/>
      <c r="H39" s="516"/>
      <c r="I39" s="517"/>
      <c r="J39" s="35"/>
      <c r="K39" s="36" t="s">
        <v>57</v>
      </c>
      <c r="L39" s="37"/>
      <c r="N39" s="17" t="str">
        <f t="shared" ca="1" si="1"/>
        <v xml:space="preserve"> </v>
      </c>
    </row>
    <row r="40" spans="1:14" ht="20.25" customHeight="1">
      <c r="A40" s="18">
        <v>31</v>
      </c>
      <c r="B40" s="18"/>
      <c r="C40" s="18"/>
      <c r="D40" s="19"/>
      <c r="E40" s="23" t="str">
        <f t="shared" ca="1" si="0"/>
        <v xml:space="preserve"> </v>
      </c>
      <c r="F40" s="515"/>
      <c r="G40" s="516"/>
      <c r="H40" s="516"/>
      <c r="I40" s="517"/>
      <c r="J40" s="35"/>
      <c r="K40" s="36" t="s">
        <v>57</v>
      </c>
      <c r="L40" s="37"/>
      <c r="N40" s="17" t="str">
        <f t="shared" ca="1" si="1"/>
        <v xml:space="preserve"> </v>
      </c>
    </row>
    <row r="41" spans="1:14" ht="20.25" customHeight="1">
      <c r="A41" s="18">
        <v>32</v>
      </c>
      <c r="B41" s="18"/>
      <c r="C41" s="18"/>
      <c r="D41" s="19"/>
      <c r="E41" s="23" t="str">
        <f t="shared" ca="1" si="0"/>
        <v xml:space="preserve"> </v>
      </c>
      <c r="F41" s="515"/>
      <c r="G41" s="516"/>
      <c r="H41" s="516"/>
      <c r="I41" s="517"/>
      <c r="J41" s="35"/>
      <c r="K41" s="36" t="s">
        <v>57</v>
      </c>
      <c r="L41" s="37"/>
      <c r="N41" s="17" t="str">
        <f t="shared" ca="1" si="1"/>
        <v xml:space="preserve"> </v>
      </c>
    </row>
    <row r="42" spans="1:14" ht="20.25" customHeight="1">
      <c r="A42" s="18">
        <v>33</v>
      </c>
      <c r="B42" s="18"/>
      <c r="C42" s="18"/>
      <c r="D42" s="19"/>
      <c r="E42" s="23" t="str">
        <f t="shared" ca="1" si="0"/>
        <v xml:space="preserve"> </v>
      </c>
      <c r="F42" s="515"/>
      <c r="G42" s="516"/>
      <c r="H42" s="516"/>
      <c r="I42" s="517"/>
      <c r="J42" s="35"/>
      <c r="K42" s="36" t="s">
        <v>57</v>
      </c>
      <c r="L42" s="37"/>
      <c r="N42" s="17" t="str">
        <f t="shared" ca="1" si="1"/>
        <v xml:space="preserve"> </v>
      </c>
    </row>
    <row r="43" spans="1:14" ht="20.25" customHeight="1">
      <c r="A43" s="18">
        <v>34</v>
      </c>
      <c r="B43" s="18"/>
      <c r="C43" s="18"/>
      <c r="D43" s="19"/>
      <c r="E43" s="23" t="str">
        <f t="shared" ca="1" si="0"/>
        <v xml:space="preserve"> </v>
      </c>
      <c r="F43" s="515"/>
      <c r="G43" s="516"/>
      <c r="H43" s="516"/>
      <c r="I43" s="517"/>
      <c r="J43" s="35"/>
      <c r="K43" s="36" t="s">
        <v>57</v>
      </c>
      <c r="L43" s="37"/>
      <c r="N43" s="17" t="str">
        <f t="shared" ca="1" si="1"/>
        <v xml:space="preserve"> </v>
      </c>
    </row>
    <row r="44" spans="1:14" ht="20.25" customHeight="1">
      <c r="A44" s="18">
        <v>35</v>
      </c>
      <c r="B44" s="18"/>
      <c r="C44" s="18"/>
      <c r="D44" s="19"/>
      <c r="E44" s="23" t="str">
        <f t="shared" ca="1" si="0"/>
        <v xml:space="preserve"> </v>
      </c>
      <c r="F44" s="515"/>
      <c r="G44" s="516"/>
      <c r="H44" s="516"/>
      <c r="I44" s="517"/>
      <c r="J44" s="35"/>
      <c r="K44" s="36" t="s">
        <v>57</v>
      </c>
      <c r="L44" s="37"/>
      <c r="N44" s="17" t="str">
        <f t="shared" ca="1" si="1"/>
        <v xml:space="preserve"> </v>
      </c>
    </row>
    <row r="45" spans="1:14" ht="20.25" customHeight="1">
      <c r="A45" s="18">
        <v>36</v>
      </c>
      <c r="B45" s="18"/>
      <c r="C45" s="18"/>
      <c r="D45" s="19"/>
      <c r="E45" s="23" t="str">
        <f t="shared" ca="1" si="0"/>
        <v xml:space="preserve"> </v>
      </c>
      <c r="F45" s="515"/>
      <c r="G45" s="516"/>
      <c r="H45" s="516"/>
      <c r="I45" s="517"/>
      <c r="J45" s="35"/>
      <c r="K45" s="36" t="s">
        <v>57</v>
      </c>
      <c r="L45" s="37"/>
      <c r="N45" s="17" t="str">
        <f t="shared" ca="1" si="1"/>
        <v xml:space="preserve"> </v>
      </c>
    </row>
    <row r="46" spans="1:14" ht="20.25" customHeight="1">
      <c r="A46" s="18">
        <v>37</v>
      </c>
      <c r="B46" s="18"/>
      <c r="C46" s="18"/>
      <c r="D46" s="19"/>
      <c r="E46" s="23" t="str">
        <f t="shared" ca="1" si="0"/>
        <v xml:space="preserve"> </v>
      </c>
      <c r="F46" s="515"/>
      <c r="G46" s="516"/>
      <c r="H46" s="516"/>
      <c r="I46" s="517"/>
      <c r="J46" s="35"/>
      <c r="K46" s="36" t="s">
        <v>57</v>
      </c>
      <c r="L46" s="37"/>
      <c r="N46" s="17" t="str">
        <f t="shared" ca="1" si="1"/>
        <v xml:space="preserve"> </v>
      </c>
    </row>
    <row r="47" spans="1:14" ht="20.25" customHeight="1">
      <c r="A47" s="18">
        <v>38</v>
      </c>
      <c r="B47" s="18"/>
      <c r="C47" s="18"/>
      <c r="D47" s="19"/>
      <c r="E47" s="23" t="str">
        <f t="shared" ca="1" si="0"/>
        <v xml:space="preserve"> </v>
      </c>
      <c r="F47" s="515"/>
      <c r="G47" s="516"/>
      <c r="H47" s="516"/>
      <c r="I47" s="517"/>
      <c r="J47" s="35"/>
      <c r="K47" s="36" t="s">
        <v>57</v>
      </c>
      <c r="L47" s="37"/>
      <c r="N47" s="17" t="str">
        <f t="shared" ca="1" si="1"/>
        <v xml:space="preserve"> </v>
      </c>
    </row>
    <row r="48" spans="1:14" ht="20.25" customHeight="1">
      <c r="A48" s="18">
        <v>39</v>
      </c>
      <c r="B48" s="18"/>
      <c r="C48" s="18"/>
      <c r="D48" s="19"/>
      <c r="E48" s="23" t="str">
        <f t="shared" ca="1" si="0"/>
        <v xml:space="preserve"> </v>
      </c>
      <c r="F48" s="515"/>
      <c r="G48" s="516"/>
      <c r="H48" s="516"/>
      <c r="I48" s="517"/>
      <c r="J48" s="35"/>
      <c r="K48" s="36" t="s">
        <v>57</v>
      </c>
      <c r="L48" s="37"/>
      <c r="N48" s="17" t="str">
        <f t="shared" ca="1" si="1"/>
        <v xml:space="preserve"> </v>
      </c>
    </row>
    <row r="49" spans="1:14" ht="20.25" customHeight="1">
      <c r="A49" s="18">
        <v>40</v>
      </c>
      <c r="B49" s="18"/>
      <c r="C49" s="18"/>
      <c r="D49" s="19"/>
      <c r="E49" s="23" t="str">
        <f t="shared" ca="1" si="0"/>
        <v xml:space="preserve"> </v>
      </c>
      <c r="F49" s="515"/>
      <c r="G49" s="516"/>
      <c r="H49" s="516"/>
      <c r="I49" s="517"/>
      <c r="J49" s="35"/>
      <c r="K49" s="36" t="s">
        <v>57</v>
      </c>
      <c r="L49" s="37"/>
      <c r="N49" s="17" t="str">
        <f t="shared" ca="1" si="1"/>
        <v xml:space="preserve"> </v>
      </c>
    </row>
    <row r="50" spans="1:14" ht="20.25" customHeight="1">
      <c r="A50" s="18">
        <v>41</v>
      </c>
      <c r="B50" s="18"/>
      <c r="C50" s="18"/>
      <c r="D50" s="19"/>
      <c r="E50" s="23" t="str">
        <f t="shared" ca="1" si="0"/>
        <v xml:space="preserve"> </v>
      </c>
      <c r="F50" s="515"/>
      <c r="G50" s="516"/>
      <c r="H50" s="516"/>
      <c r="I50" s="517"/>
      <c r="J50" s="35"/>
      <c r="K50" s="36" t="s">
        <v>57</v>
      </c>
      <c r="L50" s="37"/>
      <c r="N50" s="17" t="str">
        <f t="shared" ca="1" si="1"/>
        <v xml:space="preserve"> </v>
      </c>
    </row>
    <row r="51" spans="1:14" ht="20.25" customHeight="1">
      <c r="A51" s="18">
        <v>42</v>
      </c>
      <c r="B51" s="18"/>
      <c r="C51" s="18"/>
      <c r="D51" s="19"/>
      <c r="E51" s="23" t="str">
        <f t="shared" ca="1" si="0"/>
        <v xml:space="preserve"> </v>
      </c>
      <c r="F51" s="515"/>
      <c r="G51" s="516"/>
      <c r="H51" s="516"/>
      <c r="I51" s="517"/>
      <c r="J51" s="35"/>
      <c r="K51" s="36" t="s">
        <v>57</v>
      </c>
      <c r="L51" s="37"/>
      <c r="N51" s="17" t="str">
        <f t="shared" ca="1" si="1"/>
        <v xml:space="preserve"> </v>
      </c>
    </row>
    <row r="52" spans="1:14" ht="20.25" customHeight="1">
      <c r="A52" s="18">
        <v>43</v>
      </c>
      <c r="B52" s="18"/>
      <c r="C52" s="18"/>
      <c r="D52" s="19"/>
      <c r="E52" s="23" t="str">
        <f t="shared" ca="1" si="0"/>
        <v xml:space="preserve"> </v>
      </c>
      <c r="F52" s="515"/>
      <c r="G52" s="516"/>
      <c r="H52" s="516"/>
      <c r="I52" s="517"/>
      <c r="J52" s="35"/>
      <c r="K52" s="36" t="s">
        <v>57</v>
      </c>
      <c r="L52" s="37"/>
      <c r="N52" s="17" t="str">
        <f t="shared" ca="1" si="1"/>
        <v xml:space="preserve"> </v>
      </c>
    </row>
    <row r="53" spans="1:14" ht="20.25" customHeight="1">
      <c r="A53" s="18">
        <v>44</v>
      </c>
      <c r="B53" s="18"/>
      <c r="C53" s="18"/>
      <c r="D53" s="19"/>
      <c r="E53" s="23" t="str">
        <f t="shared" ca="1" si="0"/>
        <v xml:space="preserve"> </v>
      </c>
      <c r="F53" s="515"/>
      <c r="G53" s="516"/>
      <c r="H53" s="516"/>
      <c r="I53" s="517"/>
      <c r="J53" s="35"/>
      <c r="K53" s="36" t="s">
        <v>57</v>
      </c>
      <c r="L53" s="37"/>
      <c r="N53" s="17" t="str">
        <f t="shared" ca="1" si="1"/>
        <v xml:space="preserve"> </v>
      </c>
    </row>
    <row r="54" spans="1:14" ht="20.25" customHeight="1">
      <c r="A54" s="18">
        <v>45</v>
      </c>
      <c r="B54" s="18"/>
      <c r="C54" s="18"/>
      <c r="D54" s="19"/>
      <c r="E54" s="23" t="str">
        <f t="shared" ca="1" si="0"/>
        <v xml:space="preserve"> </v>
      </c>
      <c r="F54" s="515"/>
      <c r="G54" s="516"/>
      <c r="H54" s="516"/>
      <c r="I54" s="517"/>
      <c r="J54" s="35"/>
      <c r="K54" s="36" t="s">
        <v>57</v>
      </c>
      <c r="L54" s="37"/>
      <c r="N54" s="17" t="str">
        <f t="shared" ca="1" si="1"/>
        <v xml:space="preserve"> </v>
      </c>
    </row>
    <row r="55" spans="1:14" ht="20.25" customHeight="1">
      <c r="A55" s="18">
        <v>46</v>
      </c>
      <c r="B55" s="18"/>
      <c r="C55" s="18"/>
      <c r="D55" s="19"/>
      <c r="E55" s="23" t="str">
        <f t="shared" ca="1" si="0"/>
        <v xml:space="preserve"> </v>
      </c>
      <c r="F55" s="515"/>
      <c r="G55" s="516"/>
      <c r="H55" s="516"/>
      <c r="I55" s="517"/>
      <c r="J55" s="35"/>
      <c r="K55" s="36" t="s">
        <v>57</v>
      </c>
      <c r="L55" s="37"/>
      <c r="N55" s="17" t="str">
        <f t="shared" ca="1" si="1"/>
        <v xml:space="preserve"> </v>
      </c>
    </row>
    <row r="56" spans="1:14" ht="20.25" customHeight="1">
      <c r="A56" s="18">
        <v>47</v>
      </c>
      <c r="B56" s="18"/>
      <c r="C56" s="18"/>
      <c r="D56" s="19"/>
      <c r="E56" s="23" t="str">
        <f t="shared" ca="1" si="0"/>
        <v xml:space="preserve"> </v>
      </c>
      <c r="F56" s="515"/>
      <c r="G56" s="516"/>
      <c r="H56" s="516"/>
      <c r="I56" s="517"/>
      <c r="J56" s="35"/>
      <c r="K56" s="36" t="s">
        <v>57</v>
      </c>
      <c r="L56" s="37"/>
      <c r="N56" s="17" t="str">
        <f t="shared" ca="1" si="1"/>
        <v xml:space="preserve"> </v>
      </c>
    </row>
    <row r="57" spans="1:14" ht="20.25" customHeight="1">
      <c r="A57" s="18">
        <v>48</v>
      </c>
      <c r="B57" s="18"/>
      <c r="C57" s="18"/>
      <c r="D57" s="19"/>
      <c r="E57" s="23" t="str">
        <f t="shared" ca="1" si="0"/>
        <v xml:space="preserve"> </v>
      </c>
      <c r="F57" s="515"/>
      <c r="G57" s="516"/>
      <c r="H57" s="516"/>
      <c r="I57" s="517"/>
      <c r="J57" s="35"/>
      <c r="K57" s="36" t="s">
        <v>57</v>
      </c>
      <c r="L57" s="37"/>
      <c r="N57" s="17" t="str">
        <f t="shared" ca="1" si="1"/>
        <v xml:space="preserve"> </v>
      </c>
    </row>
    <row r="58" spans="1:14" ht="20.25" customHeight="1">
      <c r="A58" s="18">
        <v>49</v>
      </c>
      <c r="B58" s="18"/>
      <c r="C58" s="18"/>
      <c r="D58" s="19"/>
      <c r="E58" s="23" t="str">
        <f t="shared" ca="1" si="0"/>
        <v xml:space="preserve"> </v>
      </c>
      <c r="F58" s="515"/>
      <c r="G58" s="516"/>
      <c r="H58" s="516"/>
      <c r="I58" s="517"/>
      <c r="J58" s="35"/>
      <c r="K58" s="36" t="s">
        <v>57</v>
      </c>
      <c r="L58" s="37"/>
      <c r="N58" s="17" t="str">
        <f t="shared" ca="1" si="1"/>
        <v xml:space="preserve"> </v>
      </c>
    </row>
    <row r="59" spans="1:14" ht="20.25" customHeight="1">
      <c r="A59" s="18">
        <v>50</v>
      </c>
      <c r="B59" s="18"/>
      <c r="C59" s="18"/>
      <c r="D59" s="19"/>
      <c r="E59" s="23" t="str">
        <f t="shared" ca="1" si="0"/>
        <v xml:space="preserve"> </v>
      </c>
      <c r="F59" s="515"/>
      <c r="G59" s="516"/>
      <c r="H59" s="516"/>
      <c r="I59" s="517"/>
      <c r="J59" s="35"/>
      <c r="K59" s="36" t="s">
        <v>57</v>
      </c>
      <c r="L59" s="37"/>
      <c r="N59" s="17" t="str">
        <f t="shared" ca="1" si="1"/>
        <v xml:space="preserve"> </v>
      </c>
    </row>
    <row r="60" spans="1:14" ht="20.25" customHeight="1">
      <c r="A60" s="18">
        <v>51</v>
      </c>
      <c r="B60" s="18"/>
      <c r="C60" s="18"/>
      <c r="D60" s="19"/>
      <c r="E60" s="23" t="str">
        <f t="shared" ca="1" si="0"/>
        <v xml:space="preserve"> </v>
      </c>
      <c r="F60" s="515"/>
      <c r="G60" s="516"/>
      <c r="H60" s="516"/>
      <c r="I60" s="517"/>
      <c r="J60" s="35"/>
      <c r="K60" s="36" t="s">
        <v>57</v>
      </c>
      <c r="L60" s="37"/>
      <c r="N60" s="17" t="str">
        <f t="shared" ca="1" si="1"/>
        <v xml:space="preserve"> </v>
      </c>
    </row>
    <row r="61" spans="1:14" ht="20.25" customHeight="1">
      <c r="A61" s="18">
        <v>52</v>
      </c>
      <c r="B61" s="18"/>
      <c r="C61" s="18"/>
      <c r="D61" s="19"/>
      <c r="E61" s="23" t="str">
        <f t="shared" ca="1" si="0"/>
        <v xml:space="preserve"> </v>
      </c>
      <c r="F61" s="515"/>
      <c r="G61" s="516"/>
      <c r="H61" s="516"/>
      <c r="I61" s="517"/>
      <c r="J61" s="35"/>
      <c r="K61" s="36" t="s">
        <v>57</v>
      </c>
      <c r="L61" s="37"/>
      <c r="N61" s="17" t="str">
        <f t="shared" ca="1" si="1"/>
        <v xml:space="preserve"> </v>
      </c>
    </row>
    <row r="62" spans="1:14" ht="20.25" customHeight="1">
      <c r="A62" s="18">
        <v>53</v>
      </c>
      <c r="B62" s="18"/>
      <c r="C62" s="18"/>
      <c r="D62" s="19"/>
      <c r="E62" s="23" t="str">
        <f t="shared" ca="1" si="0"/>
        <v xml:space="preserve"> </v>
      </c>
      <c r="F62" s="515"/>
      <c r="G62" s="516"/>
      <c r="H62" s="516"/>
      <c r="I62" s="517"/>
      <c r="J62" s="35"/>
      <c r="K62" s="36" t="s">
        <v>57</v>
      </c>
      <c r="L62" s="37"/>
      <c r="N62" s="17" t="str">
        <f t="shared" ca="1" si="1"/>
        <v xml:space="preserve"> </v>
      </c>
    </row>
    <row r="63" spans="1:14" ht="20.25" customHeight="1">
      <c r="A63" s="18">
        <v>54</v>
      </c>
      <c r="B63" s="18"/>
      <c r="C63" s="18"/>
      <c r="D63" s="19"/>
      <c r="E63" s="23" t="str">
        <f t="shared" ca="1" si="0"/>
        <v xml:space="preserve"> </v>
      </c>
      <c r="F63" s="515"/>
      <c r="G63" s="516"/>
      <c r="H63" s="516"/>
      <c r="I63" s="517"/>
      <c r="J63" s="35"/>
      <c r="K63" s="36" t="s">
        <v>57</v>
      </c>
      <c r="L63" s="37"/>
      <c r="N63" s="17" t="str">
        <f t="shared" ca="1" si="1"/>
        <v xml:space="preserve"> </v>
      </c>
    </row>
    <row r="64" spans="1:14" ht="20.25" customHeight="1">
      <c r="A64" s="18">
        <v>55</v>
      </c>
      <c r="B64" s="18"/>
      <c r="C64" s="18"/>
      <c r="D64" s="19"/>
      <c r="E64" s="23" t="str">
        <f t="shared" ca="1" si="0"/>
        <v xml:space="preserve"> </v>
      </c>
      <c r="F64" s="515"/>
      <c r="G64" s="516"/>
      <c r="H64" s="516"/>
      <c r="I64" s="517"/>
      <c r="J64" s="35"/>
      <c r="K64" s="36" t="s">
        <v>57</v>
      </c>
      <c r="L64" s="37"/>
      <c r="N64" s="17" t="str">
        <f t="shared" ca="1" si="1"/>
        <v xml:space="preserve"> </v>
      </c>
    </row>
    <row r="65" spans="1:14" ht="20.25" customHeight="1">
      <c r="A65" s="18">
        <v>56</v>
      </c>
      <c r="B65" s="18"/>
      <c r="C65" s="18"/>
      <c r="D65" s="19"/>
      <c r="E65" s="23" t="str">
        <f t="shared" ca="1" si="0"/>
        <v xml:space="preserve"> </v>
      </c>
      <c r="F65" s="515"/>
      <c r="G65" s="516"/>
      <c r="H65" s="516"/>
      <c r="I65" s="517"/>
      <c r="J65" s="35"/>
      <c r="K65" s="36" t="s">
        <v>57</v>
      </c>
      <c r="L65" s="37"/>
      <c r="N65" s="17" t="str">
        <f t="shared" ca="1" si="1"/>
        <v xml:space="preserve"> </v>
      </c>
    </row>
    <row r="66" spans="1:14" ht="20.25" customHeight="1">
      <c r="A66" s="18">
        <v>57</v>
      </c>
      <c r="B66" s="18"/>
      <c r="C66" s="18"/>
      <c r="D66" s="19"/>
      <c r="E66" s="23" t="str">
        <f t="shared" ca="1" si="0"/>
        <v xml:space="preserve"> </v>
      </c>
      <c r="F66" s="515"/>
      <c r="G66" s="516"/>
      <c r="H66" s="516"/>
      <c r="I66" s="517"/>
      <c r="J66" s="35"/>
      <c r="K66" s="36" t="s">
        <v>57</v>
      </c>
      <c r="L66" s="37"/>
      <c r="N66" s="17" t="str">
        <f t="shared" ca="1" si="1"/>
        <v xml:space="preserve"> </v>
      </c>
    </row>
    <row r="67" spans="1:14" ht="20.25" customHeight="1">
      <c r="A67" s="18">
        <v>58</v>
      </c>
      <c r="B67" s="18"/>
      <c r="C67" s="18"/>
      <c r="D67" s="19"/>
      <c r="E67" s="23" t="str">
        <f t="shared" ca="1" si="0"/>
        <v xml:space="preserve"> </v>
      </c>
      <c r="F67" s="515"/>
      <c r="G67" s="516"/>
      <c r="H67" s="516"/>
      <c r="I67" s="517"/>
      <c r="J67" s="35"/>
      <c r="K67" s="36" t="s">
        <v>57</v>
      </c>
      <c r="L67" s="37"/>
      <c r="N67" s="17" t="str">
        <f t="shared" ca="1" si="1"/>
        <v xml:space="preserve"> </v>
      </c>
    </row>
    <row r="68" spans="1:14" ht="20.25" customHeight="1">
      <c r="A68" s="18">
        <v>59</v>
      </c>
      <c r="B68" s="18"/>
      <c r="C68" s="18"/>
      <c r="D68" s="19"/>
      <c r="E68" s="23" t="str">
        <f t="shared" ca="1" si="0"/>
        <v xml:space="preserve"> </v>
      </c>
      <c r="F68" s="515"/>
      <c r="G68" s="516"/>
      <c r="H68" s="516"/>
      <c r="I68" s="517"/>
      <c r="J68" s="35"/>
      <c r="K68" s="36" t="s">
        <v>57</v>
      </c>
      <c r="L68" s="37"/>
      <c r="N68" s="17" t="str">
        <f t="shared" ca="1" si="1"/>
        <v xml:space="preserve"> </v>
      </c>
    </row>
    <row r="69" spans="1:14" ht="20.25" customHeight="1">
      <c r="A69" s="18">
        <v>60</v>
      </c>
      <c r="B69" s="18"/>
      <c r="C69" s="18"/>
      <c r="D69" s="19"/>
      <c r="E69" s="23" t="str">
        <f t="shared" ca="1" si="0"/>
        <v xml:space="preserve"> </v>
      </c>
      <c r="F69" s="515"/>
      <c r="G69" s="516"/>
      <c r="H69" s="516"/>
      <c r="I69" s="517"/>
      <c r="J69" s="35"/>
      <c r="K69" s="36" t="s">
        <v>57</v>
      </c>
      <c r="L69" s="37"/>
      <c r="N69" s="17" t="str">
        <f t="shared" ca="1" si="1"/>
        <v xml:space="preserve"> </v>
      </c>
    </row>
    <row r="70" spans="1:14" ht="20.25" customHeight="1">
      <c r="A70" s="18">
        <v>61</v>
      </c>
      <c r="B70" s="18"/>
      <c r="C70" s="18"/>
      <c r="D70" s="19"/>
      <c r="E70" s="23" t="str">
        <f t="shared" ca="1" si="0"/>
        <v xml:space="preserve"> </v>
      </c>
      <c r="F70" s="515"/>
      <c r="G70" s="516"/>
      <c r="H70" s="516"/>
      <c r="I70" s="517"/>
      <c r="J70" s="35"/>
      <c r="K70" s="36" t="s">
        <v>57</v>
      </c>
      <c r="L70" s="37"/>
      <c r="N70" s="17" t="str">
        <f t="shared" ca="1" si="1"/>
        <v xml:space="preserve"> </v>
      </c>
    </row>
    <row r="71" spans="1:14" ht="20.25" customHeight="1">
      <c r="A71" s="18">
        <v>62</v>
      </c>
      <c r="B71" s="18"/>
      <c r="C71" s="18"/>
      <c r="D71" s="19"/>
      <c r="E71" s="23" t="str">
        <f t="shared" ca="1" si="0"/>
        <v xml:space="preserve"> </v>
      </c>
      <c r="F71" s="515"/>
      <c r="G71" s="516"/>
      <c r="H71" s="516"/>
      <c r="I71" s="517"/>
      <c r="J71" s="35"/>
      <c r="K71" s="36" t="s">
        <v>57</v>
      </c>
      <c r="L71" s="37"/>
      <c r="N71" s="17" t="str">
        <f t="shared" ca="1" si="1"/>
        <v xml:space="preserve"> </v>
      </c>
    </row>
    <row r="72" spans="1:14" ht="20.25" customHeight="1">
      <c r="A72" s="18">
        <v>63</v>
      </c>
      <c r="B72" s="18"/>
      <c r="C72" s="18"/>
      <c r="D72" s="19"/>
      <c r="E72" s="23" t="str">
        <f t="shared" ca="1" si="0"/>
        <v xml:space="preserve"> </v>
      </c>
      <c r="F72" s="515"/>
      <c r="G72" s="516"/>
      <c r="H72" s="516"/>
      <c r="I72" s="517"/>
      <c r="J72" s="35"/>
      <c r="K72" s="36" t="s">
        <v>57</v>
      </c>
      <c r="L72" s="37"/>
      <c r="N72" s="17" t="str">
        <f t="shared" ca="1" si="1"/>
        <v xml:space="preserve"> </v>
      </c>
    </row>
    <row r="73" spans="1:14" ht="20.25" customHeight="1">
      <c r="A73" s="18">
        <v>64</v>
      </c>
      <c r="B73" s="18"/>
      <c r="C73" s="18"/>
      <c r="D73" s="19"/>
      <c r="E73" s="23" t="str">
        <f t="shared" ca="1" si="0"/>
        <v xml:space="preserve"> </v>
      </c>
      <c r="F73" s="515"/>
      <c r="G73" s="516"/>
      <c r="H73" s="516"/>
      <c r="I73" s="517"/>
      <c r="J73" s="35"/>
      <c r="K73" s="36" t="s">
        <v>57</v>
      </c>
      <c r="L73" s="37"/>
      <c r="N73" s="17" t="str">
        <f t="shared" ca="1" si="1"/>
        <v xml:space="preserve"> </v>
      </c>
    </row>
    <row r="74" spans="1:14" ht="20.25" customHeight="1">
      <c r="A74" s="18">
        <v>65</v>
      </c>
      <c r="B74" s="18"/>
      <c r="C74" s="18"/>
      <c r="D74" s="19"/>
      <c r="E74" s="23" t="str">
        <f t="shared" ca="1" si="0"/>
        <v xml:space="preserve"> </v>
      </c>
      <c r="F74" s="515"/>
      <c r="G74" s="516"/>
      <c r="H74" s="516"/>
      <c r="I74" s="517"/>
      <c r="J74" s="35"/>
      <c r="K74" s="36" t="s">
        <v>57</v>
      </c>
      <c r="L74" s="37"/>
      <c r="N74" s="17" t="str">
        <f t="shared" ca="1" si="1"/>
        <v xml:space="preserve"> </v>
      </c>
    </row>
    <row r="75" spans="1:14" ht="20.25" customHeight="1">
      <c r="A75" s="18">
        <v>66</v>
      </c>
      <c r="B75" s="18"/>
      <c r="C75" s="18"/>
      <c r="D75" s="19"/>
      <c r="E75" s="23" t="str">
        <f t="shared" ref="E75:E138" ca="1" si="2">IF(ISBLANK(D75)," ",DATEDIF(D75,DATE(YEAR(TODAY()),4,1),"Y"))</f>
        <v xml:space="preserve"> </v>
      </c>
      <c r="F75" s="515"/>
      <c r="G75" s="516"/>
      <c r="H75" s="516"/>
      <c r="I75" s="517"/>
      <c r="J75" s="35"/>
      <c r="K75" s="36" t="s">
        <v>57</v>
      </c>
      <c r="L75" s="37"/>
      <c r="N75" s="17" t="str">
        <f t="shared" ref="N75:N138" ca="1" si="3">C75&amp;E75</f>
        <v xml:space="preserve"> </v>
      </c>
    </row>
    <row r="76" spans="1:14" ht="20.25" customHeight="1">
      <c r="A76" s="18">
        <v>67</v>
      </c>
      <c r="B76" s="18"/>
      <c r="C76" s="18"/>
      <c r="D76" s="19"/>
      <c r="E76" s="23" t="str">
        <f t="shared" ca="1" si="2"/>
        <v xml:space="preserve"> </v>
      </c>
      <c r="F76" s="515"/>
      <c r="G76" s="516"/>
      <c r="H76" s="516"/>
      <c r="I76" s="517"/>
      <c r="J76" s="35"/>
      <c r="K76" s="36" t="s">
        <v>57</v>
      </c>
      <c r="L76" s="37"/>
      <c r="N76" s="17" t="str">
        <f t="shared" ca="1" si="3"/>
        <v xml:space="preserve"> </v>
      </c>
    </row>
    <row r="77" spans="1:14" ht="20.25" customHeight="1">
      <c r="A77" s="18">
        <v>68</v>
      </c>
      <c r="B77" s="18"/>
      <c r="C77" s="18"/>
      <c r="D77" s="19"/>
      <c r="E77" s="23" t="str">
        <f t="shared" ca="1" si="2"/>
        <v xml:space="preserve"> </v>
      </c>
      <c r="F77" s="515"/>
      <c r="G77" s="516"/>
      <c r="H77" s="516"/>
      <c r="I77" s="517"/>
      <c r="J77" s="35"/>
      <c r="K77" s="36" t="s">
        <v>57</v>
      </c>
      <c r="L77" s="37"/>
      <c r="N77" s="17" t="str">
        <f t="shared" ca="1" si="3"/>
        <v xml:space="preserve"> </v>
      </c>
    </row>
    <row r="78" spans="1:14" ht="20.25" customHeight="1">
      <c r="A78" s="18">
        <v>69</v>
      </c>
      <c r="B78" s="18"/>
      <c r="C78" s="18"/>
      <c r="D78" s="19"/>
      <c r="E78" s="23" t="str">
        <f t="shared" ca="1" si="2"/>
        <v xml:space="preserve"> </v>
      </c>
      <c r="F78" s="515"/>
      <c r="G78" s="516"/>
      <c r="H78" s="516"/>
      <c r="I78" s="517"/>
      <c r="J78" s="35"/>
      <c r="K78" s="36" t="s">
        <v>57</v>
      </c>
      <c r="L78" s="37"/>
      <c r="N78" s="17" t="str">
        <f t="shared" ca="1" si="3"/>
        <v xml:space="preserve"> </v>
      </c>
    </row>
    <row r="79" spans="1:14" ht="20.25" customHeight="1">
      <c r="A79" s="18">
        <v>70</v>
      </c>
      <c r="B79" s="18"/>
      <c r="C79" s="18"/>
      <c r="D79" s="21"/>
      <c r="E79" s="23" t="str">
        <f t="shared" ca="1" si="2"/>
        <v xml:space="preserve"> </v>
      </c>
      <c r="F79" s="515"/>
      <c r="G79" s="516"/>
      <c r="H79" s="516"/>
      <c r="I79" s="517"/>
      <c r="J79" s="35"/>
      <c r="K79" s="36" t="s">
        <v>57</v>
      </c>
      <c r="L79" s="37"/>
      <c r="N79" s="17" t="str">
        <f t="shared" ca="1" si="3"/>
        <v xml:space="preserve"> </v>
      </c>
    </row>
    <row r="80" spans="1:14" ht="20.25" customHeight="1">
      <c r="A80" s="18">
        <v>71</v>
      </c>
      <c r="B80" s="18"/>
      <c r="C80" s="18"/>
      <c r="D80" s="21"/>
      <c r="E80" s="23" t="str">
        <f t="shared" ca="1" si="2"/>
        <v xml:space="preserve"> </v>
      </c>
      <c r="F80" s="515"/>
      <c r="G80" s="516"/>
      <c r="H80" s="516"/>
      <c r="I80" s="517"/>
      <c r="J80" s="35"/>
      <c r="K80" s="36" t="s">
        <v>57</v>
      </c>
      <c r="L80" s="37"/>
      <c r="N80" s="17" t="str">
        <f t="shared" ca="1" si="3"/>
        <v xml:space="preserve"> </v>
      </c>
    </row>
    <row r="81" spans="1:14" ht="20.25" customHeight="1">
      <c r="A81" s="18">
        <v>72</v>
      </c>
      <c r="B81" s="18"/>
      <c r="C81" s="18"/>
      <c r="D81" s="21"/>
      <c r="E81" s="23" t="str">
        <f t="shared" ca="1" si="2"/>
        <v xml:space="preserve"> </v>
      </c>
      <c r="F81" s="515"/>
      <c r="G81" s="516"/>
      <c r="H81" s="516"/>
      <c r="I81" s="517"/>
      <c r="J81" s="35"/>
      <c r="K81" s="36" t="s">
        <v>57</v>
      </c>
      <c r="L81" s="37"/>
      <c r="N81" s="17" t="str">
        <f t="shared" ca="1" si="3"/>
        <v xml:space="preserve"> </v>
      </c>
    </row>
    <row r="82" spans="1:14" ht="20.25" customHeight="1">
      <c r="A82" s="18">
        <v>73</v>
      </c>
      <c r="B82" s="18"/>
      <c r="C82" s="18"/>
      <c r="D82" s="21"/>
      <c r="E82" s="23" t="str">
        <f t="shared" ca="1" si="2"/>
        <v xml:space="preserve"> </v>
      </c>
      <c r="F82" s="515"/>
      <c r="G82" s="516"/>
      <c r="H82" s="516"/>
      <c r="I82" s="517"/>
      <c r="J82" s="35"/>
      <c r="K82" s="36" t="s">
        <v>57</v>
      </c>
      <c r="L82" s="37"/>
      <c r="N82" s="17" t="str">
        <f t="shared" ca="1" si="3"/>
        <v xml:space="preserve"> </v>
      </c>
    </row>
    <row r="83" spans="1:14" ht="20.25" customHeight="1">
      <c r="A83" s="18">
        <v>74</v>
      </c>
      <c r="B83" s="18"/>
      <c r="C83" s="18"/>
      <c r="D83" s="21"/>
      <c r="E83" s="23" t="str">
        <f t="shared" ca="1" si="2"/>
        <v xml:space="preserve"> </v>
      </c>
      <c r="F83" s="515"/>
      <c r="G83" s="516"/>
      <c r="H83" s="516"/>
      <c r="I83" s="517"/>
      <c r="J83" s="35"/>
      <c r="K83" s="36" t="s">
        <v>57</v>
      </c>
      <c r="L83" s="37"/>
      <c r="N83" s="17" t="str">
        <f t="shared" ca="1" si="3"/>
        <v xml:space="preserve"> </v>
      </c>
    </row>
    <row r="84" spans="1:14" ht="20.25" customHeight="1">
      <c r="A84" s="18">
        <v>75</v>
      </c>
      <c r="B84" s="18"/>
      <c r="C84" s="18"/>
      <c r="D84" s="21"/>
      <c r="E84" s="23" t="str">
        <f t="shared" ca="1" si="2"/>
        <v xml:space="preserve"> </v>
      </c>
      <c r="F84" s="515"/>
      <c r="G84" s="516"/>
      <c r="H84" s="516"/>
      <c r="I84" s="517"/>
      <c r="J84" s="35"/>
      <c r="K84" s="36" t="s">
        <v>57</v>
      </c>
      <c r="L84" s="37"/>
      <c r="N84" s="17" t="str">
        <f t="shared" ca="1" si="3"/>
        <v xml:space="preserve"> </v>
      </c>
    </row>
    <row r="85" spans="1:14" ht="20.25" customHeight="1">
      <c r="A85" s="18">
        <v>76</v>
      </c>
      <c r="B85" s="18"/>
      <c r="C85" s="18"/>
      <c r="D85" s="21"/>
      <c r="E85" s="23" t="str">
        <f t="shared" ca="1" si="2"/>
        <v xml:space="preserve"> </v>
      </c>
      <c r="F85" s="515"/>
      <c r="G85" s="516"/>
      <c r="H85" s="516"/>
      <c r="I85" s="517"/>
      <c r="J85" s="35"/>
      <c r="K85" s="36" t="s">
        <v>57</v>
      </c>
      <c r="L85" s="37"/>
      <c r="N85" s="17" t="str">
        <f t="shared" ca="1" si="3"/>
        <v xml:space="preserve"> </v>
      </c>
    </row>
    <row r="86" spans="1:14" ht="20.25" customHeight="1">
      <c r="A86" s="18">
        <v>77</v>
      </c>
      <c r="B86" s="18"/>
      <c r="C86" s="18"/>
      <c r="D86" s="21"/>
      <c r="E86" s="23" t="str">
        <f t="shared" ca="1" si="2"/>
        <v xml:space="preserve"> </v>
      </c>
      <c r="F86" s="515"/>
      <c r="G86" s="516"/>
      <c r="H86" s="516"/>
      <c r="I86" s="517"/>
      <c r="J86" s="35"/>
      <c r="K86" s="36" t="s">
        <v>57</v>
      </c>
      <c r="L86" s="37"/>
      <c r="N86" s="17" t="str">
        <f t="shared" ca="1" si="3"/>
        <v xml:space="preserve"> </v>
      </c>
    </row>
    <row r="87" spans="1:14" ht="20.25" customHeight="1">
      <c r="A87" s="18">
        <v>78</v>
      </c>
      <c r="B87" s="18"/>
      <c r="C87" s="18"/>
      <c r="D87" s="21"/>
      <c r="E87" s="23" t="str">
        <f t="shared" ca="1" si="2"/>
        <v xml:space="preserve"> </v>
      </c>
      <c r="F87" s="515"/>
      <c r="G87" s="516"/>
      <c r="H87" s="516"/>
      <c r="I87" s="517"/>
      <c r="J87" s="35"/>
      <c r="K87" s="36" t="s">
        <v>57</v>
      </c>
      <c r="L87" s="37"/>
      <c r="N87" s="17" t="str">
        <f t="shared" ca="1" si="3"/>
        <v xml:space="preserve"> </v>
      </c>
    </row>
    <row r="88" spans="1:14" ht="20.25" customHeight="1">
      <c r="A88" s="18">
        <v>79</v>
      </c>
      <c r="B88" s="18"/>
      <c r="C88" s="18"/>
      <c r="D88" s="21"/>
      <c r="E88" s="23" t="str">
        <f t="shared" ca="1" si="2"/>
        <v xml:space="preserve"> </v>
      </c>
      <c r="F88" s="515"/>
      <c r="G88" s="516"/>
      <c r="H88" s="516"/>
      <c r="I88" s="517"/>
      <c r="J88" s="35"/>
      <c r="K88" s="36" t="s">
        <v>57</v>
      </c>
      <c r="L88" s="37"/>
      <c r="N88" s="17" t="str">
        <f t="shared" ca="1" si="3"/>
        <v xml:space="preserve"> </v>
      </c>
    </row>
    <row r="89" spans="1:14" ht="20.25" customHeight="1">
      <c r="A89" s="18">
        <v>80</v>
      </c>
      <c r="B89" s="18"/>
      <c r="C89" s="18"/>
      <c r="D89" s="21"/>
      <c r="E89" s="23" t="str">
        <f t="shared" ca="1" si="2"/>
        <v xml:space="preserve"> </v>
      </c>
      <c r="F89" s="515"/>
      <c r="G89" s="516"/>
      <c r="H89" s="516"/>
      <c r="I89" s="517"/>
      <c r="J89" s="35"/>
      <c r="K89" s="36" t="s">
        <v>57</v>
      </c>
      <c r="L89" s="37"/>
      <c r="N89" s="17" t="str">
        <f t="shared" ca="1" si="3"/>
        <v xml:space="preserve"> </v>
      </c>
    </row>
    <row r="90" spans="1:14" ht="20.25" customHeight="1">
      <c r="A90" s="18">
        <v>81</v>
      </c>
      <c r="B90" s="18"/>
      <c r="C90" s="18"/>
      <c r="D90" s="21"/>
      <c r="E90" s="23" t="str">
        <f t="shared" ca="1" si="2"/>
        <v xml:space="preserve"> </v>
      </c>
      <c r="F90" s="515"/>
      <c r="G90" s="516"/>
      <c r="H90" s="516"/>
      <c r="I90" s="517"/>
      <c r="J90" s="35"/>
      <c r="K90" s="36" t="s">
        <v>57</v>
      </c>
      <c r="L90" s="37"/>
      <c r="N90" s="17" t="str">
        <f t="shared" ca="1" si="3"/>
        <v xml:space="preserve"> </v>
      </c>
    </row>
    <row r="91" spans="1:14" ht="20.25" customHeight="1">
      <c r="A91" s="18">
        <v>82</v>
      </c>
      <c r="B91" s="18"/>
      <c r="C91" s="18"/>
      <c r="D91" s="21"/>
      <c r="E91" s="23" t="str">
        <f t="shared" ca="1" si="2"/>
        <v xml:space="preserve"> </v>
      </c>
      <c r="F91" s="515"/>
      <c r="G91" s="516"/>
      <c r="H91" s="516"/>
      <c r="I91" s="517"/>
      <c r="J91" s="35"/>
      <c r="K91" s="36" t="s">
        <v>57</v>
      </c>
      <c r="L91" s="37"/>
      <c r="N91" s="17" t="str">
        <f t="shared" ca="1" si="3"/>
        <v xml:space="preserve"> </v>
      </c>
    </row>
    <row r="92" spans="1:14" ht="20.25" customHeight="1">
      <c r="A92" s="18">
        <v>83</v>
      </c>
      <c r="B92" s="18"/>
      <c r="C92" s="18"/>
      <c r="D92" s="21"/>
      <c r="E92" s="23" t="str">
        <f t="shared" ca="1" si="2"/>
        <v xml:space="preserve"> </v>
      </c>
      <c r="F92" s="515"/>
      <c r="G92" s="516"/>
      <c r="H92" s="516"/>
      <c r="I92" s="517"/>
      <c r="J92" s="35"/>
      <c r="K92" s="36" t="s">
        <v>57</v>
      </c>
      <c r="L92" s="37"/>
      <c r="N92" s="17" t="str">
        <f t="shared" ca="1" si="3"/>
        <v xml:space="preserve"> </v>
      </c>
    </row>
    <row r="93" spans="1:14" ht="20.25" customHeight="1">
      <c r="A93" s="18">
        <v>84</v>
      </c>
      <c r="B93" s="18"/>
      <c r="C93" s="18"/>
      <c r="D93" s="21"/>
      <c r="E93" s="23" t="str">
        <f t="shared" ca="1" si="2"/>
        <v xml:space="preserve"> </v>
      </c>
      <c r="F93" s="515"/>
      <c r="G93" s="516"/>
      <c r="H93" s="516"/>
      <c r="I93" s="517"/>
      <c r="J93" s="35"/>
      <c r="K93" s="36" t="s">
        <v>57</v>
      </c>
      <c r="L93" s="37"/>
      <c r="N93" s="17" t="str">
        <f t="shared" ca="1" si="3"/>
        <v xml:space="preserve"> </v>
      </c>
    </row>
    <row r="94" spans="1:14" ht="20.25" customHeight="1">
      <c r="A94" s="18">
        <v>85</v>
      </c>
      <c r="B94" s="18"/>
      <c r="C94" s="18"/>
      <c r="D94" s="21"/>
      <c r="E94" s="23" t="str">
        <f t="shared" ca="1" si="2"/>
        <v xml:space="preserve"> </v>
      </c>
      <c r="F94" s="515"/>
      <c r="G94" s="516"/>
      <c r="H94" s="516"/>
      <c r="I94" s="517"/>
      <c r="J94" s="35"/>
      <c r="K94" s="36" t="s">
        <v>57</v>
      </c>
      <c r="L94" s="37"/>
      <c r="N94" s="17" t="str">
        <f t="shared" ca="1" si="3"/>
        <v xml:space="preserve"> </v>
      </c>
    </row>
    <row r="95" spans="1:14" ht="20.25" customHeight="1">
      <c r="A95" s="18">
        <v>86</v>
      </c>
      <c r="B95" s="18"/>
      <c r="C95" s="18"/>
      <c r="D95" s="21"/>
      <c r="E95" s="23" t="str">
        <f t="shared" ca="1" si="2"/>
        <v xml:space="preserve"> </v>
      </c>
      <c r="F95" s="515"/>
      <c r="G95" s="516"/>
      <c r="H95" s="516"/>
      <c r="I95" s="517"/>
      <c r="J95" s="35"/>
      <c r="K95" s="36" t="s">
        <v>57</v>
      </c>
      <c r="L95" s="37"/>
      <c r="N95" s="17" t="str">
        <f t="shared" ca="1" si="3"/>
        <v xml:space="preserve"> </v>
      </c>
    </row>
    <row r="96" spans="1:14" ht="20.25" customHeight="1">
      <c r="A96" s="18">
        <v>87</v>
      </c>
      <c r="B96" s="18"/>
      <c r="C96" s="18"/>
      <c r="D96" s="21"/>
      <c r="E96" s="23" t="str">
        <f t="shared" ca="1" si="2"/>
        <v xml:space="preserve"> </v>
      </c>
      <c r="F96" s="515"/>
      <c r="G96" s="516"/>
      <c r="H96" s="516"/>
      <c r="I96" s="517"/>
      <c r="J96" s="35"/>
      <c r="K96" s="36" t="s">
        <v>57</v>
      </c>
      <c r="L96" s="37"/>
      <c r="N96" s="17" t="str">
        <f t="shared" ca="1" si="3"/>
        <v xml:space="preserve"> </v>
      </c>
    </row>
    <row r="97" spans="1:14" ht="20.25" customHeight="1">
      <c r="A97" s="18">
        <v>88</v>
      </c>
      <c r="B97" s="18"/>
      <c r="C97" s="18"/>
      <c r="D97" s="21"/>
      <c r="E97" s="23" t="str">
        <f t="shared" ca="1" si="2"/>
        <v xml:space="preserve"> </v>
      </c>
      <c r="F97" s="515"/>
      <c r="G97" s="516"/>
      <c r="H97" s="516"/>
      <c r="I97" s="517"/>
      <c r="J97" s="35"/>
      <c r="K97" s="36" t="s">
        <v>57</v>
      </c>
      <c r="L97" s="37"/>
      <c r="N97" s="17" t="str">
        <f t="shared" ca="1" si="3"/>
        <v xml:space="preserve"> </v>
      </c>
    </row>
    <row r="98" spans="1:14" ht="20.25" customHeight="1">
      <c r="A98" s="18">
        <v>89</v>
      </c>
      <c r="B98" s="18"/>
      <c r="C98" s="18"/>
      <c r="D98" s="21"/>
      <c r="E98" s="23" t="str">
        <f t="shared" ca="1" si="2"/>
        <v xml:space="preserve"> </v>
      </c>
      <c r="F98" s="515"/>
      <c r="G98" s="516"/>
      <c r="H98" s="516"/>
      <c r="I98" s="517"/>
      <c r="J98" s="35"/>
      <c r="K98" s="36" t="s">
        <v>57</v>
      </c>
      <c r="L98" s="37"/>
      <c r="N98" s="17" t="str">
        <f t="shared" ca="1" si="3"/>
        <v xml:space="preserve"> </v>
      </c>
    </row>
    <row r="99" spans="1:14" ht="20.25" customHeight="1">
      <c r="A99" s="18">
        <v>90</v>
      </c>
      <c r="B99" s="18"/>
      <c r="C99" s="18"/>
      <c r="D99" s="21"/>
      <c r="E99" s="23" t="str">
        <f t="shared" ca="1" si="2"/>
        <v xml:space="preserve"> </v>
      </c>
      <c r="F99" s="515"/>
      <c r="G99" s="516"/>
      <c r="H99" s="516"/>
      <c r="I99" s="517"/>
      <c r="J99" s="35"/>
      <c r="K99" s="36" t="s">
        <v>57</v>
      </c>
      <c r="L99" s="37"/>
      <c r="N99" s="17" t="str">
        <f t="shared" ca="1" si="3"/>
        <v xml:space="preserve"> </v>
      </c>
    </row>
    <row r="100" spans="1:14" ht="20.25" customHeight="1">
      <c r="A100" s="18">
        <v>91</v>
      </c>
      <c r="B100" s="18"/>
      <c r="C100" s="18"/>
      <c r="D100" s="21"/>
      <c r="E100" s="23" t="str">
        <f t="shared" ca="1" si="2"/>
        <v xml:space="preserve"> </v>
      </c>
      <c r="F100" s="515"/>
      <c r="G100" s="516"/>
      <c r="H100" s="516"/>
      <c r="I100" s="517"/>
      <c r="J100" s="35"/>
      <c r="K100" s="36" t="s">
        <v>57</v>
      </c>
      <c r="L100" s="37"/>
      <c r="N100" s="17" t="str">
        <f t="shared" ca="1" si="3"/>
        <v xml:space="preserve"> </v>
      </c>
    </row>
    <row r="101" spans="1:14" ht="20.25" customHeight="1">
      <c r="A101" s="18">
        <v>92</v>
      </c>
      <c r="B101" s="18"/>
      <c r="C101" s="18"/>
      <c r="D101" s="21"/>
      <c r="E101" s="23" t="str">
        <f t="shared" ca="1" si="2"/>
        <v xml:space="preserve"> </v>
      </c>
      <c r="F101" s="515"/>
      <c r="G101" s="516"/>
      <c r="H101" s="516"/>
      <c r="I101" s="517"/>
      <c r="J101" s="35"/>
      <c r="K101" s="36" t="s">
        <v>57</v>
      </c>
      <c r="L101" s="37"/>
      <c r="N101" s="17" t="str">
        <f t="shared" ca="1" si="3"/>
        <v xml:space="preserve"> </v>
      </c>
    </row>
    <row r="102" spans="1:14" ht="20.25" customHeight="1">
      <c r="A102" s="18">
        <v>93</v>
      </c>
      <c r="B102" s="18"/>
      <c r="C102" s="18"/>
      <c r="D102" s="21"/>
      <c r="E102" s="23" t="str">
        <f t="shared" ca="1" si="2"/>
        <v xml:space="preserve"> </v>
      </c>
      <c r="F102" s="515"/>
      <c r="G102" s="516"/>
      <c r="H102" s="516"/>
      <c r="I102" s="517"/>
      <c r="J102" s="35"/>
      <c r="K102" s="36" t="s">
        <v>57</v>
      </c>
      <c r="L102" s="37"/>
      <c r="N102" s="17" t="str">
        <f t="shared" ca="1" si="3"/>
        <v xml:space="preserve"> </v>
      </c>
    </row>
    <row r="103" spans="1:14" ht="20.25" customHeight="1">
      <c r="A103" s="18">
        <v>94</v>
      </c>
      <c r="B103" s="18"/>
      <c r="C103" s="18"/>
      <c r="D103" s="21"/>
      <c r="E103" s="23" t="str">
        <f t="shared" ca="1" si="2"/>
        <v xml:space="preserve"> </v>
      </c>
      <c r="F103" s="515"/>
      <c r="G103" s="516"/>
      <c r="H103" s="516"/>
      <c r="I103" s="517"/>
      <c r="J103" s="35"/>
      <c r="K103" s="36" t="s">
        <v>57</v>
      </c>
      <c r="L103" s="37"/>
      <c r="N103" s="17" t="str">
        <f t="shared" ca="1" si="3"/>
        <v xml:space="preserve"> </v>
      </c>
    </row>
    <row r="104" spans="1:14" ht="20.25" customHeight="1">
      <c r="A104" s="18">
        <v>95</v>
      </c>
      <c r="B104" s="18"/>
      <c r="C104" s="18"/>
      <c r="D104" s="21"/>
      <c r="E104" s="23" t="str">
        <f t="shared" ca="1" si="2"/>
        <v xml:space="preserve"> </v>
      </c>
      <c r="F104" s="515"/>
      <c r="G104" s="516"/>
      <c r="H104" s="516"/>
      <c r="I104" s="517"/>
      <c r="J104" s="35"/>
      <c r="K104" s="36" t="s">
        <v>57</v>
      </c>
      <c r="L104" s="37"/>
      <c r="N104" s="17" t="str">
        <f t="shared" ca="1" si="3"/>
        <v xml:space="preserve"> </v>
      </c>
    </row>
    <row r="105" spans="1:14" ht="20.25" customHeight="1">
      <c r="A105" s="18">
        <v>96</v>
      </c>
      <c r="B105" s="18"/>
      <c r="C105" s="18"/>
      <c r="D105" s="21"/>
      <c r="E105" s="23" t="str">
        <f t="shared" ca="1" si="2"/>
        <v xml:space="preserve"> </v>
      </c>
      <c r="F105" s="515"/>
      <c r="G105" s="516"/>
      <c r="H105" s="516"/>
      <c r="I105" s="517"/>
      <c r="J105" s="35"/>
      <c r="K105" s="36" t="s">
        <v>57</v>
      </c>
      <c r="L105" s="37"/>
      <c r="N105" s="17" t="str">
        <f t="shared" ca="1" si="3"/>
        <v xml:space="preserve"> </v>
      </c>
    </row>
    <row r="106" spans="1:14" ht="20.25" customHeight="1">
      <c r="A106" s="18">
        <v>97</v>
      </c>
      <c r="B106" s="18"/>
      <c r="C106" s="18"/>
      <c r="D106" s="21"/>
      <c r="E106" s="23" t="str">
        <f t="shared" ca="1" si="2"/>
        <v xml:space="preserve"> </v>
      </c>
      <c r="F106" s="515"/>
      <c r="G106" s="516"/>
      <c r="H106" s="516"/>
      <c r="I106" s="517"/>
      <c r="J106" s="35"/>
      <c r="K106" s="36" t="s">
        <v>57</v>
      </c>
      <c r="L106" s="37"/>
      <c r="N106" s="17" t="str">
        <f t="shared" ca="1" si="3"/>
        <v xml:space="preserve"> </v>
      </c>
    </row>
    <row r="107" spans="1:14" ht="20.25" customHeight="1">
      <c r="A107" s="18">
        <v>98</v>
      </c>
      <c r="B107" s="18"/>
      <c r="C107" s="18"/>
      <c r="D107" s="21"/>
      <c r="E107" s="23" t="str">
        <f t="shared" ca="1" si="2"/>
        <v xml:space="preserve"> </v>
      </c>
      <c r="F107" s="515"/>
      <c r="G107" s="516"/>
      <c r="H107" s="516"/>
      <c r="I107" s="517"/>
      <c r="J107" s="35"/>
      <c r="K107" s="36" t="s">
        <v>57</v>
      </c>
      <c r="L107" s="37"/>
      <c r="N107" s="17" t="str">
        <f t="shared" ca="1" si="3"/>
        <v xml:space="preserve"> </v>
      </c>
    </row>
    <row r="108" spans="1:14" ht="20.25" customHeight="1">
      <c r="A108" s="18">
        <v>99</v>
      </c>
      <c r="B108" s="18"/>
      <c r="C108" s="18"/>
      <c r="D108" s="21"/>
      <c r="E108" s="23" t="str">
        <f t="shared" ca="1" si="2"/>
        <v xml:space="preserve"> </v>
      </c>
      <c r="F108" s="515"/>
      <c r="G108" s="516"/>
      <c r="H108" s="516"/>
      <c r="I108" s="517"/>
      <c r="J108" s="35"/>
      <c r="K108" s="36" t="s">
        <v>57</v>
      </c>
      <c r="L108" s="37"/>
      <c r="N108" s="17" t="str">
        <f t="shared" ca="1" si="3"/>
        <v xml:space="preserve"> </v>
      </c>
    </row>
    <row r="109" spans="1:14" ht="20.25" customHeight="1">
      <c r="A109" s="18">
        <v>100</v>
      </c>
      <c r="B109" s="18"/>
      <c r="C109" s="18"/>
      <c r="D109" s="21"/>
      <c r="E109" s="23" t="str">
        <f t="shared" ca="1" si="2"/>
        <v xml:space="preserve"> </v>
      </c>
      <c r="F109" s="515"/>
      <c r="G109" s="516"/>
      <c r="H109" s="516"/>
      <c r="I109" s="517"/>
      <c r="J109" s="35"/>
      <c r="K109" s="36" t="s">
        <v>57</v>
      </c>
      <c r="L109" s="37"/>
      <c r="N109" s="17" t="str">
        <f t="shared" ca="1" si="3"/>
        <v xml:space="preserve"> </v>
      </c>
    </row>
    <row r="110" spans="1:14" ht="20.25" customHeight="1">
      <c r="A110" s="18">
        <v>101</v>
      </c>
      <c r="B110" s="18"/>
      <c r="C110" s="18"/>
      <c r="D110" s="21"/>
      <c r="E110" s="23" t="str">
        <f t="shared" ca="1" si="2"/>
        <v xml:space="preserve"> </v>
      </c>
      <c r="F110" s="515"/>
      <c r="G110" s="516"/>
      <c r="H110" s="516"/>
      <c r="I110" s="517"/>
      <c r="J110" s="35"/>
      <c r="K110" s="36" t="s">
        <v>57</v>
      </c>
      <c r="L110" s="37"/>
      <c r="N110" s="17" t="str">
        <f t="shared" ca="1" si="3"/>
        <v xml:space="preserve"> </v>
      </c>
    </row>
    <row r="111" spans="1:14" ht="20.25" customHeight="1">
      <c r="A111" s="18">
        <v>102</v>
      </c>
      <c r="B111" s="18"/>
      <c r="C111" s="18"/>
      <c r="D111" s="21"/>
      <c r="E111" s="23" t="str">
        <f t="shared" ca="1" si="2"/>
        <v xml:space="preserve"> </v>
      </c>
      <c r="F111" s="515"/>
      <c r="G111" s="516"/>
      <c r="H111" s="516"/>
      <c r="I111" s="517"/>
      <c r="J111" s="35"/>
      <c r="K111" s="36" t="s">
        <v>57</v>
      </c>
      <c r="L111" s="37"/>
      <c r="N111" s="17" t="str">
        <f t="shared" ca="1" si="3"/>
        <v xml:space="preserve"> </v>
      </c>
    </row>
    <row r="112" spans="1:14" ht="20.25" customHeight="1">
      <c r="A112" s="18">
        <v>103</v>
      </c>
      <c r="B112" s="18"/>
      <c r="C112" s="18"/>
      <c r="D112" s="21"/>
      <c r="E112" s="23" t="str">
        <f t="shared" ca="1" si="2"/>
        <v xml:space="preserve"> </v>
      </c>
      <c r="F112" s="515"/>
      <c r="G112" s="516"/>
      <c r="H112" s="516"/>
      <c r="I112" s="517"/>
      <c r="J112" s="35"/>
      <c r="K112" s="36" t="s">
        <v>57</v>
      </c>
      <c r="L112" s="37"/>
      <c r="N112" s="17" t="str">
        <f t="shared" ca="1" si="3"/>
        <v xml:space="preserve"> </v>
      </c>
    </row>
    <row r="113" spans="1:14" ht="20.25" customHeight="1">
      <c r="A113" s="18">
        <v>104</v>
      </c>
      <c r="B113" s="18"/>
      <c r="C113" s="18"/>
      <c r="D113" s="21"/>
      <c r="E113" s="23" t="str">
        <f t="shared" ca="1" si="2"/>
        <v xml:space="preserve"> </v>
      </c>
      <c r="F113" s="515"/>
      <c r="G113" s="516"/>
      <c r="H113" s="516"/>
      <c r="I113" s="517"/>
      <c r="J113" s="35"/>
      <c r="K113" s="36" t="s">
        <v>57</v>
      </c>
      <c r="L113" s="37"/>
      <c r="N113" s="17" t="str">
        <f t="shared" ca="1" si="3"/>
        <v xml:space="preserve"> </v>
      </c>
    </row>
    <row r="114" spans="1:14" ht="20.25" customHeight="1">
      <c r="A114" s="18">
        <v>105</v>
      </c>
      <c r="B114" s="18"/>
      <c r="C114" s="18"/>
      <c r="D114" s="21"/>
      <c r="E114" s="23" t="str">
        <f t="shared" ca="1" si="2"/>
        <v xml:space="preserve"> </v>
      </c>
      <c r="F114" s="515"/>
      <c r="G114" s="516"/>
      <c r="H114" s="516"/>
      <c r="I114" s="517"/>
      <c r="J114" s="35"/>
      <c r="K114" s="36" t="s">
        <v>57</v>
      </c>
      <c r="L114" s="37"/>
      <c r="N114" s="17" t="str">
        <f t="shared" ca="1" si="3"/>
        <v xml:space="preserve"> </v>
      </c>
    </row>
    <row r="115" spans="1:14" ht="20.25" customHeight="1">
      <c r="A115" s="18">
        <v>106</v>
      </c>
      <c r="B115" s="18"/>
      <c r="C115" s="18"/>
      <c r="D115" s="21"/>
      <c r="E115" s="23" t="str">
        <f t="shared" ca="1" si="2"/>
        <v xml:space="preserve"> </v>
      </c>
      <c r="F115" s="515"/>
      <c r="G115" s="516"/>
      <c r="H115" s="516"/>
      <c r="I115" s="517"/>
      <c r="J115" s="35"/>
      <c r="K115" s="36" t="s">
        <v>57</v>
      </c>
      <c r="L115" s="37"/>
      <c r="N115" s="17" t="str">
        <f t="shared" ca="1" si="3"/>
        <v xml:space="preserve"> </v>
      </c>
    </row>
    <row r="116" spans="1:14" ht="20.25" customHeight="1">
      <c r="A116" s="18">
        <v>107</v>
      </c>
      <c r="B116" s="18"/>
      <c r="C116" s="18"/>
      <c r="D116" s="21"/>
      <c r="E116" s="23" t="str">
        <f t="shared" ca="1" si="2"/>
        <v xml:space="preserve"> </v>
      </c>
      <c r="F116" s="515"/>
      <c r="G116" s="516"/>
      <c r="H116" s="516"/>
      <c r="I116" s="517"/>
      <c r="J116" s="35"/>
      <c r="K116" s="36" t="s">
        <v>57</v>
      </c>
      <c r="L116" s="37"/>
      <c r="N116" s="17" t="str">
        <f t="shared" ca="1" si="3"/>
        <v xml:space="preserve"> </v>
      </c>
    </row>
    <row r="117" spans="1:14" ht="20.25" customHeight="1">
      <c r="A117" s="18">
        <v>108</v>
      </c>
      <c r="B117" s="18"/>
      <c r="C117" s="18"/>
      <c r="D117" s="21"/>
      <c r="E117" s="23" t="str">
        <f t="shared" ca="1" si="2"/>
        <v xml:space="preserve"> </v>
      </c>
      <c r="F117" s="515"/>
      <c r="G117" s="516"/>
      <c r="H117" s="516"/>
      <c r="I117" s="517"/>
      <c r="J117" s="35"/>
      <c r="K117" s="36" t="s">
        <v>57</v>
      </c>
      <c r="L117" s="37"/>
      <c r="N117" s="17" t="str">
        <f t="shared" ca="1" si="3"/>
        <v xml:space="preserve"> </v>
      </c>
    </row>
    <row r="118" spans="1:14" ht="20.25" customHeight="1">
      <c r="A118" s="18">
        <v>109</v>
      </c>
      <c r="B118" s="18"/>
      <c r="C118" s="18"/>
      <c r="D118" s="21"/>
      <c r="E118" s="23" t="str">
        <f t="shared" ca="1" si="2"/>
        <v xml:space="preserve"> </v>
      </c>
      <c r="F118" s="515"/>
      <c r="G118" s="516"/>
      <c r="H118" s="516"/>
      <c r="I118" s="517"/>
      <c r="J118" s="35"/>
      <c r="K118" s="36" t="s">
        <v>57</v>
      </c>
      <c r="L118" s="37"/>
      <c r="N118" s="17" t="str">
        <f t="shared" ca="1" si="3"/>
        <v xml:space="preserve"> </v>
      </c>
    </row>
    <row r="119" spans="1:14" ht="20.25" customHeight="1">
      <c r="A119" s="18">
        <v>110</v>
      </c>
      <c r="B119" s="18"/>
      <c r="C119" s="18"/>
      <c r="D119" s="21"/>
      <c r="E119" s="23" t="str">
        <f t="shared" ca="1" si="2"/>
        <v xml:space="preserve"> </v>
      </c>
      <c r="F119" s="515"/>
      <c r="G119" s="516"/>
      <c r="H119" s="516"/>
      <c r="I119" s="517"/>
      <c r="J119" s="35"/>
      <c r="K119" s="36" t="s">
        <v>57</v>
      </c>
      <c r="L119" s="37"/>
      <c r="N119" s="17" t="str">
        <f t="shared" ca="1" si="3"/>
        <v xml:space="preserve"> </v>
      </c>
    </row>
    <row r="120" spans="1:14" ht="20.25" customHeight="1">
      <c r="A120" s="18">
        <v>111</v>
      </c>
      <c r="B120" s="18"/>
      <c r="C120" s="18"/>
      <c r="D120" s="21"/>
      <c r="E120" s="23" t="str">
        <f t="shared" ca="1" si="2"/>
        <v xml:space="preserve"> </v>
      </c>
      <c r="F120" s="515"/>
      <c r="G120" s="516"/>
      <c r="H120" s="516"/>
      <c r="I120" s="517"/>
      <c r="J120" s="35"/>
      <c r="K120" s="36" t="s">
        <v>57</v>
      </c>
      <c r="L120" s="37"/>
      <c r="N120" s="17" t="str">
        <f t="shared" ca="1" si="3"/>
        <v xml:space="preserve"> </v>
      </c>
    </row>
    <row r="121" spans="1:14" ht="20.25" customHeight="1">
      <c r="A121" s="18">
        <v>112</v>
      </c>
      <c r="B121" s="18"/>
      <c r="C121" s="18"/>
      <c r="D121" s="21"/>
      <c r="E121" s="23" t="str">
        <f t="shared" ca="1" si="2"/>
        <v xml:space="preserve"> </v>
      </c>
      <c r="F121" s="515"/>
      <c r="G121" s="516"/>
      <c r="H121" s="516"/>
      <c r="I121" s="517"/>
      <c r="J121" s="35"/>
      <c r="K121" s="36" t="s">
        <v>57</v>
      </c>
      <c r="L121" s="37"/>
      <c r="N121" s="17" t="str">
        <f t="shared" ca="1" si="3"/>
        <v xml:space="preserve"> </v>
      </c>
    </row>
    <row r="122" spans="1:14" ht="20.25" customHeight="1">
      <c r="A122" s="18">
        <v>113</v>
      </c>
      <c r="B122" s="18"/>
      <c r="C122" s="18"/>
      <c r="D122" s="21"/>
      <c r="E122" s="23" t="str">
        <f t="shared" ca="1" si="2"/>
        <v xml:space="preserve"> </v>
      </c>
      <c r="F122" s="515"/>
      <c r="G122" s="516"/>
      <c r="H122" s="516"/>
      <c r="I122" s="517"/>
      <c r="J122" s="35"/>
      <c r="K122" s="36" t="s">
        <v>57</v>
      </c>
      <c r="L122" s="37"/>
      <c r="N122" s="17" t="str">
        <f t="shared" ca="1" si="3"/>
        <v xml:space="preserve"> </v>
      </c>
    </row>
    <row r="123" spans="1:14" ht="20.25" customHeight="1">
      <c r="A123" s="18">
        <v>114</v>
      </c>
      <c r="B123" s="18"/>
      <c r="C123" s="18"/>
      <c r="D123" s="21"/>
      <c r="E123" s="23" t="str">
        <f t="shared" ca="1" si="2"/>
        <v xml:space="preserve"> </v>
      </c>
      <c r="F123" s="515"/>
      <c r="G123" s="516"/>
      <c r="H123" s="516"/>
      <c r="I123" s="517"/>
      <c r="J123" s="35"/>
      <c r="K123" s="36" t="s">
        <v>57</v>
      </c>
      <c r="L123" s="37"/>
      <c r="N123" s="17" t="str">
        <f t="shared" ca="1" si="3"/>
        <v xml:space="preserve"> </v>
      </c>
    </row>
    <row r="124" spans="1:14" ht="20.25" customHeight="1">
      <c r="A124" s="18">
        <v>115</v>
      </c>
      <c r="B124" s="18"/>
      <c r="C124" s="18"/>
      <c r="D124" s="21"/>
      <c r="E124" s="23" t="str">
        <f t="shared" ca="1" si="2"/>
        <v xml:space="preserve"> </v>
      </c>
      <c r="F124" s="515"/>
      <c r="G124" s="516"/>
      <c r="H124" s="516"/>
      <c r="I124" s="517"/>
      <c r="J124" s="35"/>
      <c r="K124" s="36" t="s">
        <v>57</v>
      </c>
      <c r="L124" s="37"/>
      <c r="N124" s="17" t="str">
        <f t="shared" ca="1" si="3"/>
        <v xml:space="preserve"> </v>
      </c>
    </row>
    <row r="125" spans="1:14" ht="20.25" customHeight="1">
      <c r="A125" s="18">
        <v>116</v>
      </c>
      <c r="B125" s="18"/>
      <c r="C125" s="18"/>
      <c r="D125" s="21"/>
      <c r="E125" s="23" t="str">
        <f t="shared" ca="1" si="2"/>
        <v xml:space="preserve"> </v>
      </c>
      <c r="F125" s="515"/>
      <c r="G125" s="516"/>
      <c r="H125" s="516"/>
      <c r="I125" s="517"/>
      <c r="J125" s="35"/>
      <c r="K125" s="36" t="s">
        <v>57</v>
      </c>
      <c r="L125" s="37"/>
      <c r="N125" s="17" t="str">
        <f t="shared" ca="1" si="3"/>
        <v xml:space="preserve"> </v>
      </c>
    </row>
    <row r="126" spans="1:14" ht="20.25" customHeight="1">
      <c r="A126" s="18">
        <v>117</v>
      </c>
      <c r="B126" s="18"/>
      <c r="C126" s="18"/>
      <c r="D126" s="21"/>
      <c r="E126" s="23" t="str">
        <f t="shared" ca="1" si="2"/>
        <v xml:space="preserve"> </v>
      </c>
      <c r="F126" s="515"/>
      <c r="G126" s="516"/>
      <c r="H126" s="516"/>
      <c r="I126" s="517"/>
      <c r="J126" s="35"/>
      <c r="K126" s="36" t="s">
        <v>57</v>
      </c>
      <c r="L126" s="37"/>
      <c r="N126" s="17" t="str">
        <f t="shared" ca="1" si="3"/>
        <v xml:space="preserve"> </v>
      </c>
    </row>
    <row r="127" spans="1:14" ht="20.25" customHeight="1">
      <c r="A127" s="18">
        <v>118</v>
      </c>
      <c r="B127" s="18"/>
      <c r="C127" s="18"/>
      <c r="D127" s="21"/>
      <c r="E127" s="23" t="str">
        <f t="shared" ca="1" si="2"/>
        <v xml:space="preserve"> </v>
      </c>
      <c r="F127" s="515"/>
      <c r="G127" s="516"/>
      <c r="H127" s="516"/>
      <c r="I127" s="517"/>
      <c r="J127" s="35"/>
      <c r="K127" s="36" t="s">
        <v>57</v>
      </c>
      <c r="L127" s="37"/>
      <c r="N127" s="17" t="str">
        <f t="shared" ca="1" si="3"/>
        <v xml:space="preserve"> </v>
      </c>
    </row>
    <row r="128" spans="1:14" ht="20.25" customHeight="1">
      <c r="A128" s="18">
        <v>119</v>
      </c>
      <c r="B128" s="18"/>
      <c r="C128" s="18"/>
      <c r="D128" s="21"/>
      <c r="E128" s="23" t="str">
        <f t="shared" ca="1" si="2"/>
        <v xml:space="preserve"> </v>
      </c>
      <c r="F128" s="515"/>
      <c r="G128" s="516"/>
      <c r="H128" s="516"/>
      <c r="I128" s="517"/>
      <c r="J128" s="35"/>
      <c r="K128" s="36" t="s">
        <v>57</v>
      </c>
      <c r="L128" s="37"/>
      <c r="N128" s="17" t="str">
        <f t="shared" ca="1" si="3"/>
        <v xml:space="preserve"> </v>
      </c>
    </row>
    <row r="129" spans="1:14" ht="20.25" customHeight="1">
      <c r="A129" s="18">
        <v>120</v>
      </c>
      <c r="B129" s="18"/>
      <c r="C129" s="18"/>
      <c r="D129" s="21"/>
      <c r="E129" s="23" t="str">
        <f t="shared" ca="1" si="2"/>
        <v xml:space="preserve"> </v>
      </c>
      <c r="F129" s="515"/>
      <c r="G129" s="516"/>
      <c r="H129" s="516"/>
      <c r="I129" s="517"/>
      <c r="J129" s="35"/>
      <c r="K129" s="36" t="s">
        <v>57</v>
      </c>
      <c r="L129" s="37"/>
      <c r="N129" s="17" t="str">
        <f t="shared" ca="1" si="3"/>
        <v xml:space="preserve"> </v>
      </c>
    </row>
    <row r="130" spans="1:14" ht="20.25" customHeight="1">
      <c r="A130" s="18">
        <v>121</v>
      </c>
      <c r="B130" s="18"/>
      <c r="C130" s="18"/>
      <c r="D130" s="21"/>
      <c r="E130" s="23" t="str">
        <f t="shared" ca="1" si="2"/>
        <v xml:space="preserve"> </v>
      </c>
      <c r="F130" s="515"/>
      <c r="G130" s="516"/>
      <c r="H130" s="516"/>
      <c r="I130" s="517"/>
      <c r="J130" s="35"/>
      <c r="K130" s="36" t="s">
        <v>57</v>
      </c>
      <c r="L130" s="37"/>
      <c r="N130" s="17" t="str">
        <f t="shared" ca="1" si="3"/>
        <v xml:space="preserve"> </v>
      </c>
    </row>
    <row r="131" spans="1:14" ht="20.25" customHeight="1">
      <c r="A131" s="18">
        <v>122</v>
      </c>
      <c r="B131" s="18"/>
      <c r="C131" s="18"/>
      <c r="D131" s="21"/>
      <c r="E131" s="23" t="str">
        <f t="shared" ca="1" si="2"/>
        <v xml:space="preserve"> </v>
      </c>
      <c r="F131" s="515"/>
      <c r="G131" s="516"/>
      <c r="H131" s="516"/>
      <c r="I131" s="517"/>
      <c r="J131" s="35"/>
      <c r="K131" s="36" t="s">
        <v>57</v>
      </c>
      <c r="L131" s="37"/>
      <c r="N131" s="17" t="str">
        <f t="shared" ca="1" si="3"/>
        <v xml:space="preserve"> </v>
      </c>
    </row>
    <row r="132" spans="1:14" ht="20.25" customHeight="1">
      <c r="A132" s="18">
        <v>123</v>
      </c>
      <c r="B132" s="18"/>
      <c r="C132" s="18"/>
      <c r="D132" s="21"/>
      <c r="E132" s="23" t="str">
        <f t="shared" ca="1" si="2"/>
        <v xml:space="preserve"> </v>
      </c>
      <c r="F132" s="515"/>
      <c r="G132" s="516"/>
      <c r="H132" s="516"/>
      <c r="I132" s="517"/>
      <c r="J132" s="35"/>
      <c r="K132" s="36" t="s">
        <v>57</v>
      </c>
      <c r="L132" s="37"/>
      <c r="N132" s="17" t="str">
        <f t="shared" ca="1" si="3"/>
        <v xml:space="preserve"> </v>
      </c>
    </row>
    <row r="133" spans="1:14" ht="20.25" customHeight="1">
      <c r="A133" s="18">
        <v>124</v>
      </c>
      <c r="B133" s="18"/>
      <c r="C133" s="18"/>
      <c r="D133" s="21"/>
      <c r="E133" s="23" t="str">
        <f t="shared" ca="1" si="2"/>
        <v xml:space="preserve"> </v>
      </c>
      <c r="F133" s="515"/>
      <c r="G133" s="516"/>
      <c r="H133" s="516"/>
      <c r="I133" s="517"/>
      <c r="J133" s="35"/>
      <c r="K133" s="36" t="s">
        <v>57</v>
      </c>
      <c r="L133" s="37"/>
      <c r="N133" s="17" t="str">
        <f t="shared" ca="1" si="3"/>
        <v xml:space="preserve"> </v>
      </c>
    </row>
    <row r="134" spans="1:14" ht="20.25" customHeight="1">
      <c r="A134" s="18">
        <v>125</v>
      </c>
      <c r="B134" s="18"/>
      <c r="C134" s="18"/>
      <c r="D134" s="21"/>
      <c r="E134" s="23" t="str">
        <f t="shared" ca="1" si="2"/>
        <v xml:space="preserve"> </v>
      </c>
      <c r="F134" s="515"/>
      <c r="G134" s="516"/>
      <c r="H134" s="516"/>
      <c r="I134" s="517"/>
      <c r="J134" s="35"/>
      <c r="K134" s="36" t="s">
        <v>57</v>
      </c>
      <c r="L134" s="37"/>
      <c r="N134" s="17" t="str">
        <f t="shared" ca="1" si="3"/>
        <v xml:space="preserve"> </v>
      </c>
    </row>
    <row r="135" spans="1:14" ht="20.25" customHeight="1">
      <c r="A135" s="18">
        <v>126</v>
      </c>
      <c r="B135" s="18"/>
      <c r="C135" s="18"/>
      <c r="D135" s="21"/>
      <c r="E135" s="23" t="str">
        <f t="shared" ca="1" si="2"/>
        <v xml:space="preserve"> </v>
      </c>
      <c r="F135" s="515"/>
      <c r="G135" s="516"/>
      <c r="H135" s="516"/>
      <c r="I135" s="517"/>
      <c r="J135" s="35"/>
      <c r="K135" s="36" t="s">
        <v>57</v>
      </c>
      <c r="L135" s="37"/>
      <c r="N135" s="17" t="str">
        <f t="shared" ca="1" si="3"/>
        <v xml:space="preserve"> </v>
      </c>
    </row>
    <row r="136" spans="1:14" ht="20.25" customHeight="1">
      <c r="A136" s="18">
        <v>127</v>
      </c>
      <c r="B136" s="18"/>
      <c r="C136" s="18"/>
      <c r="D136" s="21"/>
      <c r="E136" s="23" t="str">
        <f t="shared" ca="1" si="2"/>
        <v xml:space="preserve"> </v>
      </c>
      <c r="F136" s="515"/>
      <c r="G136" s="516"/>
      <c r="H136" s="516"/>
      <c r="I136" s="517"/>
      <c r="J136" s="35"/>
      <c r="K136" s="36" t="s">
        <v>57</v>
      </c>
      <c r="L136" s="37"/>
      <c r="N136" s="17" t="str">
        <f t="shared" ca="1" si="3"/>
        <v xml:space="preserve"> </v>
      </c>
    </row>
    <row r="137" spans="1:14" ht="20.25" customHeight="1">
      <c r="A137" s="18">
        <v>128</v>
      </c>
      <c r="B137" s="18"/>
      <c r="C137" s="18"/>
      <c r="D137" s="21"/>
      <c r="E137" s="23" t="str">
        <f t="shared" ca="1" si="2"/>
        <v xml:space="preserve"> </v>
      </c>
      <c r="F137" s="515"/>
      <c r="G137" s="516"/>
      <c r="H137" s="516"/>
      <c r="I137" s="517"/>
      <c r="J137" s="35"/>
      <c r="K137" s="36" t="s">
        <v>57</v>
      </c>
      <c r="L137" s="37"/>
      <c r="N137" s="17" t="str">
        <f t="shared" ca="1" si="3"/>
        <v xml:space="preserve"> </v>
      </c>
    </row>
    <row r="138" spans="1:14" ht="20.25" customHeight="1">
      <c r="A138" s="18">
        <v>129</v>
      </c>
      <c r="B138" s="18"/>
      <c r="C138" s="18"/>
      <c r="D138" s="21"/>
      <c r="E138" s="23" t="str">
        <f t="shared" ca="1" si="2"/>
        <v xml:space="preserve"> </v>
      </c>
      <c r="F138" s="515"/>
      <c r="G138" s="516"/>
      <c r="H138" s="516"/>
      <c r="I138" s="517"/>
      <c r="J138" s="35"/>
      <c r="K138" s="36" t="s">
        <v>57</v>
      </c>
      <c r="L138" s="37"/>
      <c r="N138" s="17" t="str">
        <f t="shared" ca="1" si="3"/>
        <v xml:space="preserve"> </v>
      </c>
    </row>
    <row r="139" spans="1:14" ht="20.25" customHeight="1">
      <c r="A139" s="18">
        <v>130</v>
      </c>
      <c r="B139" s="18"/>
      <c r="C139" s="18"/>
      <c r="D139" s="21"/>
      <c r="E139" s="23" t="str">
        <f t="shared" ref="E139:E156" ca="1" si="4">IF(ISBLANK(D139)," ",DATEDIF(D139,DATE(YEAR(TODAY()),4,1),"Y"))</f>
        <v xml:space="preserve"> </v>
      </c>
      <c r="F139" s="515"/>
      <c r="G139" s="516"/>
      <c r="H139" s="516"/>
      <c r="I139" s="517"/>
      <c r="J139" s="35"/>
      <c r="K139" s="36" t="s">
        <v>57</v>
      </c>
      <c r="L139" s="37"/>
      <c r="N139" s="17" t="str">
        <f t="shared" ref="N139:N156" ca="1" si="5">C139&amp;E139</f>
        <v xml:space="preserve"> </v>
      </c>
    </row>
    <row r="140" spans="1:14" ht="20.25" customHeight="1">
      <c r="A140" s="18">
        <v>131</v>
      </c>
      <c r="B140" s="18"/>
      <c r="C140" s="18"/>
      <c r="D140" s="21"/>
      <c r="E140" s="23" t="str">
        <f t="shared" ca="1" si="4"/>
        <v xml:space="preserve"> </v>
      </c>
      <c r="F140" s="515"/>
      <c r="G140" s="516"/>
      <c r="H140" s="516"/>
      <c r="I140" s="517"/>
      <c r="J140" s="35"/>
      <c r="K140" s="36" t="s">
        <v>57</v>
      </c>
      <c r="L140" s="37"/>
      <c r="N140" s="17" t="str">
        <f t="shared" ca="1" si="5"/>
        <v xml:space="preserve"> </v>
      </c>
    </row>
    <row r="141" spans="1:14" ht="20.25" customHeight="1">
      <c r="A141" s="18">
        <v>132</v>
      </c>
      <c r="B141" s="18"/>
      <c r="C141" s="18"/>
      <c r="D141" s="21"/>
      <c r="E141" s="23" t="str">
        <f t="shared" ca="1" si="4"/>
        <v xml:space="preserve"> </v>
      </c>
      <c r="F141" s="515"/>
      <c r="G141" s="516"/>
      <c r="H141" s="516"/>
      <c r="I141" s="517"/>
      <c r="J141" s="35"/>
      <c r="K141" s="36" t="s">
        <v>57</v>
      </c>
      <c r="L141" s="37"/>
      <c r="N141" s="17" t="str">
        <f t="shared" ca="1" si="5"/>
        <v xml:space="preserve"> </v>
      </c>
    </row>
    <row r="142" spans="1:14" ht="20.25" customHeight="1">
      <c r="A142" s="18">
        <v>133</v>
      </c>
      <c r="B142" s="18"/>
      <c r="C142" s="18"/>
      <c r="D142" s="21"/>
      <c r="E142" s="23" t="str">
        <f t="shared" ca="1" si="4"/>
        <v xml:space="preserve"> </v>
      </c>
      <c r="F142" s="515"/>
      <c r="G142" s="516"/>
      <c r="H142" s="516"/>
      <c r="I142" s="517"/>
      <c r="J142" s="35"/>
      <c r="K142" s="36" t="s">
        <v>57</v>
      </c>
      <c r="L142" s="37"/>
      <c r="N142" s="17" t="str">
        <f t="shared" ca="1" si="5"/>
        <v xml:space="preserve"> </v>
      </c>
    </row>
    <row r="143" spans="1:14" ht="20.25" customHeight="1">
      <c r="A143" s="18">
        <v>134</v>
      </c>
      <c r="B143" s="18"/>
      <c r="C143" s="18"/>
      <c r="D143" s="21"/>
      <c r="E143" s="23" t="str">
        <f t="shared" ca="1" si="4"/>
        <v xml:space="preserve"> </v>
      </c>
      <c r="F143" s="515"/>
      <c r="G143" s="516"/>
      <c r="H143" s="516"/>
      <c r="I143" s="517"/>
      <c r="J143" s="35"/>
      <c r="K143" s="36" t="s">
        <v>57</v>
      </c>
      <c r="L143" s="37"/>
      <c r="N143" s="17" t="str">
        <f t="shared" ca="1" si="5"/>
        <v xml:space="preserve"> </v>
      </c>
    </row>
    <row r="144" spans="1:14" ht="20.25" customHeight="1">
      <c r="A144" s="18">
        <v>135</v>
      </c>
      <c r="B144" s="18"/>
      <c r="C144" s="18"/>
      <c r="D144" s="21"/>
      <c r="E144" s="23" t="str">
        <f t="shared" ca="1" si="4"/>
        <v xml:space="preserve"> </v>
      </c>
      <c r="F144" s="515"/>
      <c r="G144" s="516"/>
      <c r="H144" s="516"/>
      <c r="I144" s="517"/>
      <c r="J144" s="35"/>
      <c r="K144" s="36" t="s">
        <v>57</v>
      </c>
      <c r="L144" s="37"/>
      <c r="N144" s="17" t="str">
        <f t="shared" ca="1" si="5"/>
        <v xml:space="preserve"> </v>
      </c>
    </row>
    <row r="145" spans="1:14" ht="20.25" customHeight="1">
      <c r="A145" s="18">
        <v>136</v>
      </c>
      <c r="B145" s="18"/>
      <c r="C145" s="18"/>
      <c r="D145" s="21"/>
      <c r="E145" s="23" t="str">
        <f t="shared" ca="1" si="4"/>
        <v xml:space="preserve"> </v>
      </c>
      <c r="F145" s="515"/>
      <c r="G145" s="516"/>
      <c r="H145" s="516"/>
      <c r="I145" s="517"/>
      <c r="J145" s="35"/>
      <c r="K145" s="36" t="s">
        <v>57</v>
      </c>
      <c r="L145" s="37"/>
      <c r="N145" s="17" t="str">
        <f t="shared" ca="1" si="5"/>
        <v xml:space="preserve"> </v>
      </c>
    </row>
    <row r="146" spans="1:14" ht="20.25" customHeight="1">
      <c r="A146" s="18">
        <v>137</v>
      </c>
      <c r="B146" s="18"/>
      <c r="C146" s="18"/>
      <c r="D146" s="21"/>
      <c r="E146" s="23" t="str">
        <f t="shared" ca="1" si="4"/>
        <v xml:space="preserve"> </v>
      </c>
      <c r="F146" s="515"/>
      <c r="G146" s="516"/>
      <c r="H146" s="516"/>
      <c r="I146" s="517"/>
      <c r="J146" s="35"/>
      <c r="K146" s="36" t="s">
        <v>57</v>
      </c>
      <c r="L146" s="37"/>
      <c r="N146" s="17" t="str">
        <f t="shared" ca="1" si="5"/>
        <v xml:space="preserve"> </v>
      </c>
    </row>
    <row r="147" spans="1:14" ht="20.25" customHeight="1">
      <c r="A147" s="18">
        <v>138</v>
      </c>
      <c r="B147" s="18"/>
      <c r="C147" s="18"/>
      <c r="D147" s="21"/>
      <c r="E147" s="23" t="str">
        <f t="shared" ca="1" si="4"/>
        <v xml:space="preserve"> </v>
      </c>
      <c r="F147" s="515"/>
      <c r="G147" s="516"/>
      <c r="H147" s="516"/>
      <c r="I147" s="517"/>
      <c r="J147" s="35"/>
      <c r="K147" s="36" t="s">
        <v>57</v>
      </c>
      <c r="L147" s="37"/>
      <c r="N147" s="17" t="str">
        <f t="shared" ca="1" si="5"/>
        <v xml:space="preserve"> </v>
      </c>
    </row>
    <row r="148" spans="1:14" ht="20.25" customHeight="1">
      <c r="A148" s="18">
        <v>139</v>
      </c>
      <c r="B148" s="18"/>
      <c r="C148" s="18"/>
      <c r="D148" s="21"/>
      <c r="E148" s="23" t="str">
        <f t="shared" ca="1" si="4"/>
        <v xml:space="preserve"> </v>
      </c>
      <c r="F148" s="515"/>
      <c r="G148" s="516"/>
      <c r="H148" s="516"/>
      <c r="I148" s="517"/>
      <c r="J148" s="35"/>
      <c r="K148" s="36" t="s">
        <v>57</v>
      </c>
      <c r="L148" s="37"/>
      <c r="N148" s="17" t="str">
        <f t="shared" ca="1" si="5"/>
        <v xml:space="preserve"> </v>
      </c>
    </row>
    <row r="149" spans="1:14" ht="20.25" customHeight="1">
      <c r="A149" s="18">
        <v>140</v>
      </c>
      <c r="B149" s="18"/>
      <c r="C149" s="18"/>
      <c r="D149" s="21"/>
      <c r="E149" s="23" t="str">
        <f t="shared" ca="1" si="4"/>
        <v xml:space="preserve"> </v>
      </c>
      <c r="F149" s="515"/>
      <c r="G149" s="516"/>
      <c r="H149" s="516"/>
      <c r="I149" s="517"/>
      <c r="J149" s="35"/>
      <c r="K149" s="36" t="s">
        <v>57</v>
      </c>
      <c r="L149" s="37"/>
      <c r="N149" s="17" t="str">
        <f t="shared" ca="1" si="5"/>
        <v xml:space="preserve"> </v>
      </c>
    </row>
    <row r="150" spans="1:14" ht="20.25" customHeight="1">
      <c r="A150" s="18">
        <v>141</v>
      </c>
      <c r="B150" s="18"/>
      <c r="C150" s="18"/>
      <c r="D150" s="21"/>
      <c r="E150" s="23" t="str">
        <f t="shared" ca="1" si="4"/>
        <v xml:space="preserve"> </v>
      </c>
      <c r="F150" s="515"/>
      <c r="G150" s="516"/>
      <c r="H150" s="516"/>
      <c r="I150" s="517"/>
      <c r="J150" s="35"/>
      <c r="K150" s="36" t="s">
        <v>57</v>
      </c>
      <c r="L150" s="37"/>
      <c r="N150" s="17" t="str">
        <f t="shared" ca="1" si="5"/>
        <v xml:space="preserve"> </v>
      </c>
    </row>
    <row r="151" spans="1:14" ht="20.25" customHeight="1">
      <c r="A151" s="18">
        <v>142</v>
      </c>
      <c r="B151" s="18"/>
      <c r="C151" s="18"/>
      <c r="D151" s="21"/>
      <c r="E151" s="23" t="str">
        <f t="shared" ca="1" si="4"/>
        <v xml:space="preserve"> </v>
      </c>
      <c r="F151" s="515"/>
      <c r="G151" s="516"/>
      <c r="H151" s="516"/>
      <c r="I151" s="517"/>
      <c r="J151" s="35"/>
      <c r="K151" s="36" t="s">
        <v>57</v>
      </c>
      <c r="L151" s="37"/>
      <c r="N151" s="17" t="str">
        <f t="shared" ca="1" si="5"/>
        <v xml:space="preserve"> </v>
      </c>
    </row>
    <row r="152" spans="1:14" ht="20.25" customHeight="1">
      <c r="A152" s="18">
        <v>143</v>
      </c>
      <c r="B152" s="18"/>
      <c r="C152" s="18"/>
      <c r="D152" s="21"/>
      <c r="E152" s="23" t="str">
        <f t="shared" ca="1" si="4"/>
        <v xml:space="preserve"> </v>
      </c>
      <c r="F152" s="515"/>
      <c r="G152" s="516"/>
      <c r="H152" s="516"/>
      <c r="I152" s="517"/>
      <c r="J152" s="35"/>
      <c r="K152" s="36" t="s">
        <v>57</v>
      </c>
      <c r="L152" s="37"/>
      <c r="N152" s="17" t="str">
        <f t="shared" ca="1" si="5"/>
        <v xml:space="preserve"> </v>
      </c>
    </row>
    <row r="153" spans="1:14" ht="20.25" customHeight="1">
      <c r="A153" s="18">
        <v>144</v>
      </c>
      <c r="B153" s="18"/>
      <c r="C153" s="18"/>
      <c r="D153" s="21"/>
      <c r="E153" s="23" t="str">
        <f t="shared" ca="1" si="4"/>
        <v xml:space="preserve"> </v>
      </c>
      <c r="F153" s="515"/>
      <c r="G153" s="516"/>
      <c r="H153" s="516"/>
      <c r="I153" s="517"/>
      <c r="J153" s="35"/>
      <c r="K153" s="36" t="s">
        <v>57</v>
      </c>
      <c r="L153" s="37"/>
      <c r="N153" s="17" t="str">
        <f t="shared" ca="1" si="5"/>
        <v xml:space="preserve"> </v>
      </c>
    </row>
    <row r="154" spans="1:14" ht="20.25" customHeight="1">
      <c r="A154" s="18">
        <v>145</v>
      </c>
      <c r="B154" s="18"/>
      <c r="C154" s="18"/>
      <c r="D154" s="21"/>
      <c r="E154" s="23" t="str">
        <f t="shared" ca="1" si="4"/>
        <v xml:space="preserve"> </v>
      </c>
      <c r="F154" s="515"/>
      <c r="G154" s="516"/>
      <c r="H154" s="516"/>
      <c r="I154" s="517"/>
      <c r="J154" s="35"/>
      <c r="K154" s="36" t="s">
        <v>57</v>
      </c>
      <c r="L154" s="37"/>
      <c r="N154" s="17" t="str">
        <f t="shared" ca="1" si="5"/>
        <v xml:space="preserve"> </v>
      </c>
    </row>
    <row r="155" spans="1:14" ht="20.25" customHeight="1">
      <c r="A155" s="18">
        <v>146</v>
      </c>
      <c r="B155" s="18"/>
      <c r="C155" s="18"/>
      <c r="D155" s="21"/>
      <c r="E155" s="23" t="str">
        <f t="shared" ca="1" si="4"/>
        <v xml:space="preserve"> </v>
      </c>
      <c r="F155" s="515"/>
      <c r="G155" s="516"/>
      <c r="H155" s="516"/>
      <c r="I155" s="517"/>
      <c r="J155" s="35"/>
      <c r="K155" s="36" t="s">
        <v>57</v>
      </c>
      <c r="L155" s="37"/>
      <c r="N155" s="17" t="str">
        <f t="shared" ca="1" si="5"/>
        <v xml:space="preserve"> </v>
      </c>
    </row>
    <row r="156" spans="1:14" ht="20.25" customHeight="1">
      <c r="A156" s="18">
        <v>147</v>
      </c>
      <c r="B156" s="18"/>
      <c r="C156" s="18"/>
      <c r="D156" s="21"/>
      <c r="E156" s="23" t="str">
        <f t="shared" ca="1" si="4"/>
        <v xml:space="preserve"> </v>
      </c>
      <c r="F156" s="515"/>
      <c r="G156" s="516"/>
      <c r="H156" s="516"/>
      <c r="I156" s="517"/>
      <c r="J156" s="35"/>
      <c r="K156" s="36" t="s">
        <v>57</v>
      </c>
      <c r="L156" s="37"/>
      <c r="N156" s="17" t="str">
        <f t="shared" ca="1" si="5"/>
        <v xml:space="preserve"> </v>
      </c>
    </row>
  </sheetData>
  <sheetProtection selectLockedCells="1" selectUnlockedCells="1"/>
  <protectedRanges>
    <protectedRange sqref="J10:J156" name="範囲7"/>
    <protectedRange sqref="C10:C156" name="範囲6"/>
    <protectedRange sqref="L10:L156" name="範囲4"/>
    <protectedRange sqref="B10:C156" name="範囲1"/>
    <protectedRange sqref="F10:J156" name="範囲3"/>
    <protectedRange sqref="D10:D156" name="範囲5"/>
  </protectedRanges>
  <mergeCells count="166">
    <mergeCell ref="F1:H1"/>
    <mergeCell ref="C4:D4"/>
    <mergeCell ref="C5:D5"/>
    <mergeCell ref="C6:D6"/>
    <mergeCell ref="E4:F4"/>
    <mergeCell ref="E5:F5"/>
    <mergeCell ref="E6:F6"/>
    <mergeCell ref="H2:L2"/>
    <mergeCell ref="F2:G2"/>
    <mergeCell ref="J4:L4"/>
    <mergeCell ref="G4:H4"/>
    <mergeCell ref="F10:I10"/>
    <mergeCell ref="F11:I11"/>
    <mergeCell ref="J9:L9"/>
    <mergeCell ref="F9:I9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34:I34"/>
    <mergeCell ref="F35:I35"/>
    <mergeCell ref="F28:I28"/>
    <mergeCell ref="F29:I29"/>
    <mergeCell ref="F30:I30"/>
    <mergeCell ref="F31:I31"/>
    <mergeCell ref="F32:I32"/>
    <mergeCell ref="F33:I33"/>
    <mergeCell ref="F40:I40"/>
    <mergeCell ref="F41:I41"/>
    <mergeCell ref="F42:I42"/>
    <mergeCell ref="F36:I36"/>
    <mergeCell ref="F37:I37"/>
    <mergeCell ref="F38:I38"/>
    <mergeCell ref="F39:I39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5:I115"/>
    <mergeCell ref="F116:I116"/>
    <mergeCell ref="F117:I117"/>
    <mergeCell ref="F111:I111"/>
    <mergeCell ref="F112:I112"/>
    <mergeCell ref="F113:I113"/>
    <mergeCell ref="F114:I114"/>
    <mergeCell ref="F140:I140"/>
    <mergeCell ref="F141:I141"/>
    <mergeCell ref="F142:I142"/>
    <mergeCell ref="F131:I131"/>
    <mergeCell ref="F132:I132"/>
    <mergeCell ref="F133:I133"/>
    <mergeCell ref="F134:I134"/>
    <mergeCell ref="F135:I135"/>
    <mergeCell ref="F119:I119"/>
    <mergeCell ref="F120:I120"/>
    <mergeCell ref="F121:I121"/>
    <mergeCell ref="F122:I122"/>
    <mergeCell ref="F123:I123"/>
    <mergeCell ref="F124:I124"/>
    <mergeCell ref="F136:I136"/>
    <mergeCell ref="F125:I125"/>
    <mergeCell ref="F126:I126"/>
    <mergeCell ref="F127:I127"/>
    <mergeCell ref="F128:I128"/>
    <mergeCell ref="F129:I129"/>
    <mergeCell ref="F130:I130"/>
    <mergeCell ref="F155:I155"/>
    <mergeCell ref="F156:I156"/>
    <mergeCell ref="F151:I151"/>
    <mergeCell ref="F152:I152"/>
    <mergeCell ref="F153:I153"/>
    <mergeCell ref="F154:I154"/>
    <mergeCell ref="J5:K5"/>
    <mergeCell ref="C7:D7"/>
    <mergeCell ref="E7:F7"/>
    <mergeCell ref="G5:H5"/>
    <mergeCell ref="G6:H6"/>
    <mergeCell ref="G7:H7"/>
    <mergeCell ref="F150:I150"/>
    <mergeCell ref="F143:I143"/>
    <mergeCell ref="F144:I144"/>
    <mergeCell ref="F145:I145"/>
    <mergeCell ref="F146:I146"/>
    <mergeCell ref="F118:I118"/>
    <mergeCell ref="F147:I147"/>
    <mergeCell ref="F148:I148"/>
    <mergeCell ref="F149:I149"/>
    <mergeCell ref="F137:I137"/>
    <mergeCell ref="F138:I138"/>
    <mergeCell ref="F139:I139"/>
  </mergeCells>
  <phoneticPr fontId="3"/>
  <conditionalFormatting sqref="C10:C156">
    <cfRule type="containsText" dxfId="28" priority="1" stopIfTrue="1" operator="containsText" text="女">
      <formula>NOT(ISERROR(SEARCH("女",C10)))</formula>
    </cfRule>
    <cfRule type="containsText" dxfId="27" priority="2" stopIfTrue="1" operator="containsText" text="男">
      <formula>NOT(ISERROR(SEARCH("男",C10)))</formula>
    </cfRule>
  </conditionalFormatting>
  <conditionalFormatting sqref="G5:H5">
    <cfRule type="cellIs" dxfId="26" priority="3" stopIfTrue="1" operator="notEqual">
      <formula>$B$5+$C$5+$E$5</formula>
    </cfRule>
  </conditionalFormatting>
  <conditionalFormatting sqref="G6:H6">
    <cfRule type="cellIs" priority="4" stopIfTrue="1" operator="notEqual">
      <formula>$B$6+$C$6+$E$6</formula>
    </cfRule>
  </conditionalFormatting>
  <conditionalFormatting sqref="G7:H7">
    <cfRule type="cellIs" dxfId="25" priority="5" stopIfTrue="1" operator="notEqual">
      <formula>$B$7+$C$7+$E$7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120"/>
  <sheetViews>
    <sheetView workbookViewId="0"/>
  </sheetViews>
  <sheetFormatPr defaultRowHeight="13.5"/>
  <cols>
    <col min="1" max="1" width="7" style="13" bestFit="1" customWidth="1"/>
    <col min="2" max="2" width="7.625" style="13" bestFit="1" customWidth="1"/>
    <col min="3" max="3" width="6.5" style="13" bestFit="1" customWidth="1"/>
    <col min="4" max="4" width="9.75" style="13" bestFit="1" customWidth="1"/>
    <col min="5" max="5" width="8.875" style="13" bestFit="1" customWidth="1"/>
    <col min="6" max="6" width="7" style="13" bestFit="1" customWidth="1"/>
    <col min="7" max="7" width="7.625" style="13" bestFit="1" customWidth="1"/>
    <col min="8" max="8" width="6.5" style="13" bestFit="1" customWidth="1"/>
    <col min="9" max="9" width="9.75" style="13" bestFit="1" customWidth="1"/>
    <col min="10" max="10" width="8.875" style="13" bestFit="1" customWidth="1"/>
    <col min="11" max="16384" width="9" style="13"/>
  </cols>
  <sheetData>
    <row r="1" spans="1:5">
      <c r="A1" s="10">
        <v>20</v>
      </c>
      <c r="B1" s="11">
        <v>7400</v>
      </c>
      <c r="C1" s="10">
        <v>300</v>
      </c>
      <c r="D1" s="12">
        <v>9000</v>
      </c>
      <c r="E1" s="11">
        <f>A1*C1+B1</f>
        <v>13400</v>
      </c>
    </row>
    <row r="2" spans="1:5">
      <c r="A2" s="10">
        <v>21</v>
      </c>
      <c r="B2" s="11">
        <v>7400</v>
      </c>
      <c r="C2" s="10">
        <v>300</v>
      </c>
      <c r="D2" s="12">
        <v>9000</v>
      </c>
      <c r="E2" s="11">
        <f>A2*C2+B2</f>
        <v>13700</v>
      </c>
    </row>
    <row r="3" spans="1:5">
      <c r="A3" s="10">
        <v>22</v>
      </c>
      <c r="B3" s="11">
        <v>7400</v>
      </c>
      <c r="C3" s="10">
        <v>300</v>
      </c>
      <c r="D3" s="12">
        <v>9000</v>
      </c>
      <c r="E3" s="11">
        <f>A3*C3+B3</f>
        <v>14000</v>
      </c>
    </row>
    <row r="4" spans="1:5">
      <c r="A4" s="10">
        <v>23</v>
      </c>
      <c r="B4" s="11">
        <v>7400</v>
      </c>
      <c r="C4" s="10">
        <v>300</v>
      </c>
      <c r="D4" s="12">
        <v>9000</v>
      </c>
      <c r="E4" s="11">
        <f>A4*C4+B4</f>
        <v>14300</v>
      </c>
    </row>
    <row r="5" spans="1:5">
      <c r="A5" s="10">
        <v>24</v>
      </c>
      <c r="B5" s="11">
        <v>7400</v>
      </c>
      <c r="C5" s="10">
        <v>300</v>
      </c>
      <c r="D5" s="12">
        <v>9000</v>
      </c>
      <c r="E5" s="11">
        <f t="shared" ref="E5:E10" si="0">A5*C5+B5</f>
        <v>14600</v>
      </c>
    </row>
    <row r="6" spans="1:5">
      <c r="A6" s="10">
        <v>25</v>
      </c>
      <c r="B6" s="11">
        <v>7400</v>
      </c>
      <c r="C6" s="10">
        <v>300</v>
      </c>
      <c r="D6" s="12">
        <v>9000</v>
      </c>
      <c r="E6" s="11">
        <f t="shared" si="0"/>
        <v>14900</v>
      </c>
    </row>
    <row r="7" spans="1:5">
      <c r="A7" s="10">
        <v>26</v>
      </c>
      <c r="B7" s="11">
        <v>7400</v>
      </c>
      <c r="C7" s="10">
        <v>300</v>
      </c>
      <c r="D7" s="12">
        <v>9000</v>
      </c>
      <c r="E7" s="11">
        <f t="shared" si="0"/>
        <v>15200</v>
      </c>
    </row>
    <row r="8" spans="1:5">
      <c r="A8" s="10">
        <v>27</v>
      </c>
      <c r="B8" s="11">
        <v>7400</v>
      </c>
      <c r="C8" s="10">
        <v>300</v>
      </c>
      <c r="D8" s="12">
        <v>9000</v>
      </c>
      <c r="E8" s="11">
        <f t="shared" si="0"/>
        <v>15500</v>
      </c>
    </row>
    <row r="9" spans="1:5">
      <c r="A9" s="10">
        <v>28</v>
      </c>
      <c r="B9" s="11">
        <v>7400</v>
      </c>
      <c r="C9" s="10">
        <v>300</v>
      </c>
      <c r="D9" s="12">
        <v>9000</v>
      </c>
      <c r="E9" s="11">
        <f t="shared" si="0"/>
        <v>15800</v>
      </c>
    </row>
    <row r="10" spans="1:5">
      <c r="A10" s="10">
        <v>29</v>
      </c>
      <c r="B10" s="11">
        <v>7400</v>
      </c>
      <c r="C10" s="10">
        <v>300</v>
      </c>
      <c r="D10" s="12">
        <v>9000</v>
      </c>
      <c r="E10" s="11">
        <f t="shared" si="0"/>
        <v>16100</v>
      </c>
    </row>
    <row r="11" spans="1:5">
      <c r="A11" s="11">
        <v>30</v>
      </c>
      <c r="B11" s="11">
        <v>7400</v>
      </c>
      <c r="C11" s="11">
        <v>300</v>
      </c>
      <c r="D11" s="11">
        <f>A11*C11</f>
        <v>9000</v>
      </c>
      <c r="E11" s="11">
        <f t="shared" ref="E11:E74" si="1">B11+D11</f>
        <v>16400</v>
      </c>
    </row>
    <row r="12" spans="1:5" s="14" customFormat="1">
      <c r="A12" s="11">
        <v>31</v>
      </c>
      <c r="B12" s="11">
        <v>7400</v>
      </c>
      <c r="C12" s="11">
        <v>298</v>
      </c>
      <c r="D12" s="11">
        <f>A12*C12</f>
        <v>9238</v>
      </c>
      <c r="E12" s="11">
        <f t="shared" si="1"/>
        <v>16638</v>
      </c>
    </row>
    <row r="13" spans="1:5">
      <c r="A13" s="11">
        <v>32</v>
      </c>
      <c r="B13" s="11">
        <v>7400</v>
      </c>
      <c r="C13" s="11">
        <v>296</v>
      </c>
      <c r="D13" s="11">
        <f t="shared" ref="D13:D65" si="2">A13*C13</f>
        <v>9472</v>
      </c>
      <c r="E13" s="11">
        <f t="shared" si="1"/>
        <v>16872</v>
      </c>
    </row>
    <row r="14" spans="1:5" s="14" customFormat="1">
      <c r="A14" s="11">
        <v>33</v>
      </c>
      <c r="B14" s="11">
        <v>7400</v>
      </c>
      <c r="C14" s="11">
        <v>294</v>
      </c>
      <c r="D14" s="11">
        <f t="shared" si="2"/>
        <v>9702</v>
      </c>
      <c r="E14" s="11">
        <f t="shared" si="1"/>
        <v>17102</v>
      </c>
    </row>
    <row r="15" spans="1:5">
      <c r="A15" s="11">
        <v>34</v>
      </c>
      <c r="B15" s="11">
        <v>7400</v>
      </c>
      <c r="C15" s="11">
        <v>292</v>
      </c>
      <c r="D15" s="11">
        <f t="shared" si="2"/>
        <v>9928</v>
      </c>
      <c r="E15" s="11">
        <f t="shared" si="1"/>
        <v>17328</v>
      </c>
    </row>
    <row r="16" spans="1:5" s="14" customFormat="1">
      <c r="A16" s="11">
        <v>35</v>
      </c>
      <c r="B16" s="11">
        <v>7400</v>
      </c>
      <c r="C16" s="11">
        <v>290</v>
      </c>
      <c r="D16" s="11">
        <f t="shared" si="2"/>
        <v>10150</v>
      </c>
      <c r="E16" s="11">
        <f t="shared" si="1"/>
        <v>17550</v>
      </c>
    </row>
    <row r="17" spans="1:5">
      <c r="A17" s="11">
        <v>36</v>
      </c>
      <c r="B17" s="11">
        <v>7400</v>
      </c>
      <c r="C17" s="11">
        <v>288</v>
      </c>
      <c r="D17" s="11">
        <f t="shared" si="2"/>
        <v>10368</v>
      </c>
      <c r="E17" s="11">
        <f t="shared" si="1"/>
        <v>17768</v>
      </c>
    </row>
    <row r="18" spans="1:5" s="14" customFormat="1">
      <c r="A18" s="11">
        <v>37</v>
      </c>
      <c r="B18" s="11">
        <v>7400</v>
      </c>
      <c r="C18" s="11">
        <v>286</v>
      </c>
      <c r="D18" s="11">
        <f t="shared" si="2"/>
        <v>10582</v>
      </c>
      <c r="E18" s="11">
        <f t="shared" si="1"/>
        <v>17982</v>
      </c>
    </row>
    <row r="19" spans="1:5">
      <c r="A19" s="11">
        <v>38</v>
      </c>
      <c r="B19" s="11">
        <v>7400</v>
      </c>
      <c r="C19" s="11">
        <v>284</v>
      </c>
      <c r="D19" s="11">
        <f t="shared" si="2"/>
        <v>10792</v>
      </c>
      <c r="E19" s="11">
        <f t="shared" si="1"/>
        <v>18192</v>
      </c>
    </row>
    <row r="20" spans="1:5" s="14" customFormat="1">
      <c r="A20" s="11">
        <v>39</v>
      </c>
      <c r="B20" s="11">
        <v>7400</v>
      </c>
      <c r="C20" s="11">
        <v>282</v>
      </c>
      <c r="D20" s="11">
        <f t="shared" si="2"/>
        <v>10998</v>
      </c>
      <c r="E20" s="11">
        <f t="shared" si="1"/>
        <v>18398</v>
      </c>
    </row>
    <row r="21" spans="1:5">
      <c r="A21" s="11">
        <v>40</v>
      </c>
      <c r="B21" s="11">
        <v>7400</v>
      </c>
      <c r="C21" s="11">
        <v>280</v>
      </c>
      <c r="D21" s="11">
        <f t="shared" si="2"/>
        <v>11200</v>
      </c>
      <c r="E21" s="11">
        <f t="shared" si="1"/>
        <v>18600</v>
      </c>
    </row>
    <row r="22" spans="1:5" s="14" customFormat="1">
      <c r="A22" s="11">
        <v>41</v>
      </c>
      <c r="B22" s="11">
        <v>7400</v>
      </c>
      <c r="C22" s="11">
        <v>278</v>
      </c>
      <c r="D22" s="11">
        <f t="shared" si="2"/>
        <v>11398</v>
      </c>
      <c r="E22" s="11">
        <f t="shared" si="1"/>
        <v>18798</v>
      </c>
    </row>
    <row r="23" spans="1:5">
      <c r="A23" s="11">
        <v>42</v>
      </c>
      <c r="B23" s="11">
        <v>7400</v>
      </c>
      <c r="C23" s="11">
        <v>276</v>
      </c>
      <c r="D23" s="11">
        <f t="shared" si="2"/>
        <v>11592</v>
      </c>
      <c r="E23" s="11">
        <f t="shared" si="1"/>
        <v>18992</v>
      </c>
    </row>
    <row r="24" spans="1:5" s="14" customFormat="1">
      <c r="A24" s="11">
        <v>43</v>
      </c>
      <c r="B24" s="11">
        <v>7400</v>
      </c>
      <c r="C24" s="11">
        <v>274</v>
      </c>
      <c r="D24" s="11">
        <f t="shared" si="2"/>
        <v>11782</v>
      </c>
      <c r="E24" s="11">
        <f t="shared" si="1"/>
        <v>19182</v>
      </c>
    </row>
    <row r="25" spans="1:5">
      <c r="A25" s="11">
        <v>44</v>
      </c>
      <c r="B25" s="11">
        <v>7400</v>
      </c>
      <c r="C25" s="11">
        <v>272</v>
      </c>
      <c r="D25" s="11">
        <f t="shared" si="2"/>
        <v>11968</v>
      </c>
      <c r="E25" s="11">
        <f t="shared" si="1"/>
        <v>19368</v>
      </c>
    </row>
    <row r="26" spans="1:5" s="14" customFormat="1">
      <c r="A26" s="11">
        <v>45</v>
      </c>
      <c r="B26" s="11">
        <v>7400</v>
      </c>
      <c r="C26" s="11">
        <v>270</v>
      </c>
      <c r="D26" s="11">
        <f t="shared" si="2"/>
        <v>12150</v>
      </c>
      <c r="E26" s="11">
        <f t="shared" si="1"/>
        <v>19550</v>
      </c>
    </row>
    <row r="27" spans="1:5">
      <c r="A27" s="11">
        <v>46</v>
      </c>
      <c r="B27" s="11">
        <v>7400</v>
      </c>
      <c r="C27" s="11">
        <v>268</v>
      </c>
      <c r="D27" s="11">
        <f t="shared" si="2"/>
        <v>12328</v>
      </c>
      <c r="E27" s="11">
        <f t="shared" si="1"/>
        <v>19728</v>
      </c>
    </row>
    <row r="28" spans="1:5" s="14" customFormat="1">
      <c r="A28" s="11">
        <v>47</v>
      </c>
      <c r="B28" s="11">
        <v>7400</v>
      </c>
      <c r="C28" s="11">
        <v>266</v>
      </c>
      <c r="D28" s="11">
        <f t="shared" si="2"/>
        <v>12502</v>
      </c>
      <c r="E28" s="11">
        <f t="shared" si="1"/>
        <v>19902</v>
      </c>
    </row>
    <row r="29" spans="1:5">
      <c r="A29" s="11">
        <v>48</v>
      </c>
      <c r="B29" s="11">
        <v>7400</v>
      </c>
      <c r="C29" s="11">
        <v>264</v>
      </c>
      <c r="D29" s="11">
        <f t="shared" si="2"/>
        <v>12672</v>
      </c>
      <c r="E29" s="11">
        <f t="shared" si="1"/>
        <v>20072</v>
      </c>
    </row>
    <row r="30" spans="1:5" s="14" customFormat="1">
      <c r="A30" s="11">
        <v>49</v>
      </c>
      <c r="B30" s="11">
        <v>7400</v>
      </c>
      <c r="C30" s="11">
        <v>262</v>
      </c>
      <c r="D30" s="11">
        <f t="shared" si="2"/>
        <v>12838</v>
      </c>
      <c r="E30" s="11">
        <f t="shared" si="1"/>
        <v>20238</v>
      </c>
    </row>
    <row r="31" spans="1:5">
      <c r="A31" s="11">
        <v>50</v>
      </c>
      <c r="B31" s="11">
        <v>7400</v>
      </c>
      <c r="C31" s="11">
        <v>260</v>
      </c>
      <c r="D31" s="11">
        <f t="shared" si="2"/>
        <v>13000</v>
      </c>
      <c r="E31" s="11">
        <f t="shared" si="1"/>
        <v>20400</v>
      </c>
    </row>
    <row r="32" spans="1:5" s="14" customFormat="1">
      <c r="A32" s="11">
        <v>51</v>
      </c>
      <c r="B32" s="11">
        <v>7400</v>
      </c>
      <c r="C32" s="11">
        <v>258</v>
      </c>
      <c r="D32" s="11">
        <f t="shared" si="2"/>
        <v>13158</v>
      </c>
      <c r="E32" s="11">
        <f t="shared" si="1"/>
        <v>20558</v>
      </c>
    </row>
    <row r="33" spans="1:5">
      <c r="A33" s="11">
        <v>52</v>
      </c>
      <c r="B33" s="11">
        <v>7400</v>
      </c>
      <c r="C33" s="11">
        <v>256</v>
      </c>
      <c r="D33" s="11">
        <f t="shared" si="2"/>
        <v>13312</v>
      </c>
      <c r="E33" s="11">
        <f t="shared" si="1"/>
        <v>20712</v>
      </c>
    </row>
    <row r="34" spans="1:5" s="14" customFormat="1">
      <c r="A34" s="11">
        <v>53</v>
      </c>
      <c r="B34" s="11">
        <v>7400</v>
      </c>
      <c r="C34" s="11">
        <v>254</v>
      </c>
      <c r="D34" s="11">
        <f t="shared" si="2"/>
        <v>13462</v>
      </c>
      <c r="E34" s="11">
        <f t="shared" si="1"/>
        <v>20862</v>
      </c>
    </row>
    <row r="35" spans="1:5">
      <c r="A35" s="11">
        <v>54</v>
      </c>
      <c r="B35" s="11">
        <v>7400</v>
      </c>
      <c r="C35" s="11">
        <v>252</v>
      </c>
      <c r="D35" s="11">
        <f t="shared" si="2"/>
        <v>13608</v>
      </c>
      <c r="E35" s="11">
        <f t="shared" si="1"/>
        <v>21008</v>
      </c>
    </row>
    <row r="36" spans="1:5" s="14" customFormat="1">
      <c r="A36" s="11">
        <v>55</v>
      </c>
      <c r="B36" s="11">
        <v>7400</v>
      </c>
      <c r="C36" s="11">
        <v>250</v>
      </c>
      <c r="D36" s="11">
        <f t="shared" si="2"/>
        <v>13750</v>
      </c>
      <c r="E36" s="11">
        <f t="shared" si="1"/>
        <v>21150</v>
      </c>
    </row>
    <row r="37" spans="1:5">
      <c r="A37" s="11">
        <v>56</v>
      </c>
      <c r="B37" s="11">
        <v>7400</v>
      </c>
      <c r="C37" s="11">
        <v>248</v>
      </c>
      <c r="D37" s="11">
        <f t="shared" si="2"/>
        <v>13888</v>
      </c>
      <c r="E37" s="11">
        <f t="shared" si="1"/>
        <v>21288</v>
      </c>
    </row>
    <row r="38" spans="1:5" s="14" customFormat="1">
      <c r="A38" s="11">
        <v>57</v>
      </c>
      <c r="B38" s="11">
        <v>7400</v>
      </c>
      <c r="C38" s="11">
        <v>246</v>
      </c>
      <c r="D38" s="11">
        <f t="shared" si="2"/>
        <v>14022</v>
      </c>
      <c r="E38" s="11">
        <f t="shared" si="1"/>
        <v>21422</v>
      </c>
    </row>
    <row r="39" spans="1:5">
      <c r="A39" s="11">
        <v>58</v>
      </c>
      <c r="B39" s="11">
        <v>7400</v>
      </c>
      <c r="C39" s="11">
        <v>244</v>
      </c>
      <c r="D39" s="11">
        <f t="shared" si="2"/>
        <v>14152</v>
      </c>
      <c r="E39" s="11">
        <f t="shared" si="1"/>
        <v>21552</v>
      </c>
    </row>
    <row r="40" spans="1:5" s="14" customFormat="1">
      <c r="A40" s="11">
        <v>59</v>
      </c>
      <c r="B40" s="11">
        <v>7400</v>
      </c>
      <c r="C40" s="11">
        <v>242</v>
      </c>
      <c r="D40" s="11">
        <f t="shared" si="2"/>
        <v>14278</v>
      </c>
      <c r="E40" s="11">
        <f t="shared" si="1"/>
        <v>21678</v>
      </c>
    </row>
    <row r="41" spans="1:5">
      <c r="A41" s="11">
        <v>60</v>
      </c>
      <c r="B41" s="11">
        <v>7400</v>
      </c>
      <c r="C41" s="11">
        <v>240</v>
      </c>
      <c r="D41" s="11">
        <f t="shared" si="2"/>
        <v>14400</v>
      </c>
      <c r="E41" s="11">
        <f t="shared" si="1"/>
        <v>21800</v>
      </c>
    </row>
    <row r="42" spans="1:5" s="14" customFormat="1">
      <c r="A42" s="11">
        <v>61</v>
      </c>
      <c r="B42" s="11">
        <v>7400</v>
      </c>
      <c r="C42" s="11">
        <v>238</v>
      </c>
      <c r="D42" s="11">
        <f t="shared" si="2"/>
        <v>14518</v>
      </c>
      <c r="E42" s="11">
        <f t="shared" si="1"/>
        <v>21918</v>
      </c>
    </row>
    <row r="43" spans="1:5">
      <c r="A43" s="11">
        <v>62</v>
      </c>
      <c r="B43" s="11">
        <v>7400</v>
      </c>
      <c r="C43" s="11">
        <v>236</v>
      </c>
      <c r="D43" s="11">
        <f t="shared" si="2"/>
        <v>14632</v>
      </c>
      <c r="E43" s="11">
        <f t="shared" si="1"/>
        <v>22032</v>
      </c>
    </row>
    <row r="44" spans="1:5" s="14" customFormat="1">
      <c r="A44" s="11">
        <v>63</v>
      </c>
      <c r="B44" s="11">
        <v>7400</v>
      </c>
      <c r="C44" s="11">
        <v>234</v>
      </c>
      <c r="D44" s="11">
        <f t="shared" si="2"/>
        <v>14742</v>
      </c>
      <c r="E44" s="11">
        <f t="shared" si="1"/>
        <v>22142</v>
      </c>
    </row>
    <row r="45" spans="1:5">
      <c r="A45" s="11">
        <v>64</v>
      </c>
      <c r="B45" s="11">
        <v>7400</v>
      </c>
      <c r="C45" s="11">
        <v>232</v>
      </c>
      <c r="D45" s="11">
        <f t="shared" si="2"/>
        <v>14848</v>
      </c>
      <c r="E45" s="11">
        <f t="shared" si="1"/>
        <v>22248</v>
      </c>
    </row>
    <row r="46" spans="1:5" s="14" customFormat="1">
      <c r="A46" s="11">
        <v>65</v>
      </c>
      <c r="B46" s="11">
        <v>7400</v>
      </c>
      <c r="C46" s="11">
        <v>230</v>
      </c>
      <c r="D46" s="11">
        <f t="shared" si="2"/>
        <v>14950</v>
      </c>
      <c r="E46" s="11">
        <f t="shared" si="1"/>
        <v>22350</v>
      </c>
    </row>
    <row r="47" spans="1:5">
      <c r="A47" s="11">
        <v>66</v>
      </c>
      <c r="B47" s="11">
        <v>7400</v>
      </c>
      <c r="C47" s="11">
        <v>228</v>
      </c>
      <c r="D47" s="11">
        <f t="shared" si="2"/>
        <v>15048</v>
      </c>
      <c r="E47" s="11">
        <f t="shared" si="1"/>
        <v>22448</v>
      </c>
    </row>
    <row r="48" spans="1:5" s="14" customFormat="1">
      <c r="A48" s="11">
        <v>67</v>
      </c>
      <c r="B48" s="11">
        <v>7400</v>
      </c>
      <c r="C48" s="11">
        <v>226</v>
      </c>
      <c r="D48" s="11">
        <f t="shared" si="2"/>
        <v>15142</v>
      </c>
      <c r="E48" s="11">
        <f t="shared" si="1"/>
        <v>22542</v>
      </c>
    </row>
    <row r="49" spans="1:5">
      <c r="A49" s="11">
        <v>68</v>
      </c>
      <c r="B49" s="11">
        <v>7400</v>
      </c>
      <c r="C49" s="11">
        <v>224</v>
      </c>
      <c r="D49" s="11">
        <f t="shared" si="2"/>
        <v>15232</v>
      </c>
      <c r="E49" s="11">
        <f t="shared" si="1"/>
        <v>22632</v>
      </c>
    </row>
    <row r="50" spans="1:5" s="14" customFormat="1">
      <c r="A50" s="11">
        <v>69</v>
      </c>
      <c r="B50" s="11">
        <v>7400</v>
      </c>
      <c r="C50" s="11">
        <v>222</v>
      </c>
      <c r="D50" s="11">
        <f t="shared" si="2"/>
        <v>15318</v>
      </c>
      <c r="E50" s="11">
        <f t="shared" si="1"/>
        <v>22718</v>
      </c>
    </row>
    <row r="51" spans="1:5">
      <c r="A51" s="11">
        <v>70</v>
      </c>
      <c r="B51" s="11">
        <v>7400</v>
      </c>
      <c r="C51" s="11">
        <v>220</v>
      </c>
      <c r="D51" s="11">
        <f t="shared" si="2"/>
        <v>15400</v>
      </c>
      <c r="E51" s="11">
        <f t="shared" si="1"/>
        <v>22800</v>
      </c>
    </row>
    <row r="52" spans="1:5" s="14" customFormat="1">
      <c r="A52" s="11">
        <v>71</v>
      </c>
      <c r="B52" s="11">
        <v>7400</v>
      </c>
      <c r="C52" s="11">
        <v>218</v>
      </c>
      <c r="D52" s="11">
        <f t="shared" si="2"/>
        <v>15478</v>
      </c>
      <c r="E52" s="11">
        <f t="shared" si="1"/>
        <v>22878</v>
      </c>
    </row>
    <row r="53" spans="1:5">
      <c r="A53" s="11">
        <v>72</v>
      </c>
      <c r="B53" s="11">
        <v>7400</v>
      </c>
      <c r="C53" s="11">
        <v>216</v>
      </c>
      <c r="D53" s="11">
        <f t="shared" si="2"/>
        <v>15552</v>
      </c>
      <c r="E53" s="11">
        <f t="shared" si="1"/>
        <v>22952</v>
      </c>
    </row>
    <row r="54" spans="1:5" s="14" customFormat="1">
      <c r="A54" s="11">
        <v>73</v>
      </c>
      <c r="B54" s="11">
        <v>7400</v>
      </c>
      <c r="C54" s="11">
        <v>214</v>
      </c>
      <c r="D54" s="11">
        <f t="shared" si="2"/>
        <v>15622</v>
      </c>
      <c r="E54" s="11">
        <f t="shared" si="1"/>
        <v>23022</v>
      </c>
    </row>
    <row r="55" spans="1:5">
      <c r="A55" s="11">
        <v>74</v>
      </c>
      <c r="B55" s="11">
        <v>7400</v>
      </c>
      <c r="C55" s="11">
        <v>212</v>
      </c>
      <c r="D55" s="11">
        <f t="shared" si="2"/>
        <v>15688</v>
      </c>
      <c r="E55" s="11">
        <f t="shared" si="1"/>
        <v>23088</v>
      </c>
    </row>
    <row r="56" spans="1:5" s="14" customFormat="1">
      <c r="A56" s="11">
        <v>75</v>
      </c>
      <c r="B56" s="11">
        <v>7400</v>
      </c>
      <c r="C56" s="11">
        <v>210</v>
      </c>
      <c r="D56" s="11">
        <f t="shared" si="2"/>
        <v>15750</v>
      </c>
      <c r="E56" s="11">
        <f t="shared" si="1"/>
        <v>23150</v>
      </c>
    </row>
    <row r="57" spans="1:5">
      <c r="A57" s="11">
        <v>76</v>
      </c>
      <c r="B57" s="11">
        <v>7400</v>
      </c>
      <c r="C57" s="11">
        <v>208</v>
      </c>
      <c r="D57" s="11">
        <f t="shared" si="2"/>
        <v>15808</v>
      </c>
      <c r="E57" s="11">
        <f t="shared" si="1"/>
        <v>23208</v>
      </c>
    </row>
    <row r="58" spans="1:5" s="14" customFormat="1">
      <c r="A58" s="11">
        <v>77</v>
      </c>
      <c r="B58" s="11">
        <v>7400</v>
      </c>
      <c r="C58" s="11">
        <v>206</v>
      </c>
      <c r="D58" s="11">
        <f t="shared" si="2"/>
        <v>15862</v>
      </c>
      <c r="E58" s="11">
        <f t="shared" si="1"/>
        <v>23262</v>
      </c>
    </row>
    <row r="59" spans="1:5">
      <c r="A59" s="11">
        <v>78</v>
      </c>
      <c r="B59" s="11">
        <v>7400</v>
      </c>
      <c r="C59" s="11">
        <v>204</v>
      </c>
      <c r="D59" s="11">
        <f t="shared" si="2"/>
        <v>15912</v>
      </c>
      <c r="E59" s="11">
        <f t="shared" si="1"/>
        <v>23312</v>
      </c>
    </row>
    <row r="60" spans="1:5" s="14" customFormat="1">
      <c r="A60" s="11">
        <v>79</v>
      </c>
      <c r="B60" s="11">
        <v>7400</v>
      </c>
      <c r="C60" s="11">
        <v>202</v>
      </c>
      <c r="D60" s="11">
        <f t="shared" si="2"/>
        <v>15958</v>
      </c>
      <c r="E60" s="11">
        <f t="shared" si="1"/>
        <v>23358</v>
      </c>
    </row>
    <row r="61" spans="1:5">
      <c r="A61" s="11">
        <v>80</v>
      </c>
      <c r="B61" s="11">
        <v>7400</v>
      </c>
      <c r="C61" s="11">
        <v>200</v>
      </c>
      <c r="D61" s="11">
        <f t="shared" si="2"/>
        <v>16000</v>
      </c>
      <c r="E61" s="11">
        <f t="shared" si="1"/>
        <v>23400</v>
      </c>
    </row>
    <row r="62" spans="1:5">
      <c r="A62" s="11">
        <v>81</v>
      </c>
      <c r="B62" s="11">
        <v>7400</v>
      </c>
      <c r="C62" s="11">
        <v>198</v>
      </c>
      <c r="D62" s="11">
        <f t="shared" si="2"/>
        <v>16038</v>
      </c>
      <c r="E62" s="11">
        <f t="shared" si="1"/>
        <v>23438</v>
      </c>
    </row>
    <row r="63" spans="1:5">
      <c r="A63" s="11">
        <v>82</v>
      </c>
      <c r="B63" s="11">
        <v>7400</v>
      </c>
      <c r="C63" s="11">
        <v>196</v>
      </c>
      <c r="D63" s="11">
        <f t="shared" si="2"/>
        <v>16072</v>
      </c>
      <c r="E63" s="11">
        <f t="shared" si="1"/>
        <v>23472</v>
      </c>
    </row>
    <row r="64" spans="1:5">
      <c r="A64" s="11">
        <v>83</v>
      </c>
      <c r="B64" s="11">
        <v>7400</v>
      </c>
      <c r="C64" s="11">
        <v>194</v>
      </c>
      <c r="D64" s="11">
        <f t="shared" si="2"/>
        <v>16102</v>
      </c>
      <c r="E64" s="11">
        <f t="shared" si="1"/>
        <v>23502</v>
      </c>
    </row>
    <row r="65" spans="1:5">
      <c r="A65" s="11">
        <v>84</v>
      </c>
      <c r="B65" s="11">
        <v>7400</v>
      </c>
      <c r="C65" s="11">
        <v>192</v>
      </c>
      <c r="D65" s="10">
        <f t="shared" si="2"/>
        <v>16128</v>
      </c>
      <c r="E65" s="10">
        <f t="shared" si="1"/>
        <v>23528</v>
      </c>
    </row>
    <row r="66" spans="1:5">
      <c r="A66" s="11">
        <v>85</v>
      </c>
      <c r="B66" s="11">
        <v>7400</v>
      </c>
      <c r="C66" s="11">
        <v>190</v>
      </c>
      <c r="D66" s="11">
        <f>A66*C66</f>
        <v>16150</v>
      </c>
      <c r="E66" s="11">
        <f t="shared" si="1"/>
        <v>23550</v>
      </c>
    </row>
    <row r="67" spans="1:5">
      <c r="A67" s="11">
        <v>86</v>
      </c>
      <c r="B67" s="11">
        <v>7400</v>
      </c>
      <c r="C67" s="11">
        <v>188</v>
      </c>
      <c r="D67" s="11">
        <f>A67*C67</f>
        <v>16168</v>
      </c>
      <c r="E67" s="11">
        <f t="shared" si="1"/>
        <v>23568</v>
      </c>
    </row>
    <row r="68" spans="1:5">
      <c r="A68" s="11">
        <v>87</v>
      </c>
      <c r="B68" s="11">
        <v>7400</v>
      </c>
      <c r="C68" s="11">
        <v>186</v>
      </c>
      <c r="D68" s="11">
        <f t="shared" ref="D68:D120" si="3">A68*C68</f>
        <v>16182</v>
      </c>
      <c r="E68" s="11">
        <f t="shared" si="1"/>
        <v>23582</v>
      </c>
    </row>
    <row r="69" spans="1:5">
      <c r="A69" s="11">
        <v>88</v>
      </c>
      <c r="B69" s="11">
        <v>7400</v>
      </c>
      <c r="C69" s="11">
        <v>184</v>
      </c>
      <c r="D69" s="11">
        <f t="shared" si="3"/>
        <v>16192</v>
      </c>
      <c r="E69" s="11">
        <f t="shared" si="1"/>
        <v>23592</v>
      </c>
    </row>
    <row r="70" spans="1:5">
      <c r="A70" s="11">
        <v>89</v>
      </c>
      <c r="B70" s="11">
        <v>7400</v>
      </c>
      <c r="C70" s="11">
        <v>182</v>
      </c>
      <c r="D70" s="11">
        <f t="shared" si="3"/>
        <v>16198</v>
      </c>
      <c r="E70" s="11">
        <f t="shared" si="1"/>
        <v>23598</v>
      </c>
    </row>
    <row r="71" spans="1:5">
      <c r="A71" s="11">
        <v>90</v>
      </c>
      <c r="B71" s="11">
        <v>7400</v>
      </c>
      <c r="C71" s="11">
        <v>180</v>
      </c>
      <c r="D71" s="11">
        <f t="shared" si="3"/>
        <v>16200</v>
      </c>
      <c r="E71" s="11">
        <f t="shared" si="1"/>
        <v>23600</v>
      </c>
    </row>
    <row r="72" spans="1:5">
      <c r="A72" s="11">
        <v>91</v>
      </c>
      <c r="B72" s="11">
        <v>7400</v>
      </c>
      <c r="C72" s="11">
        <v>178</v>
      </c>
      <c r="D72" s="11">
        <f t="shared" si="3"/>
        <v>16198</v>
      </c>
      <c r="E72" s="11">
        <f t="shared" si="1"/>
        <v>23598</v>
      </c>
    </row>
    <row r="73" spans="1:5">
      <c r="A73" s="11">
        <v>92</v>
      </c>
      <c r="B73" s="11">
        <v>7400</v>
      </c>
      <c r="C73" s="11">
        <v>176</v>
      </c>
      <c r="D73" s="11">
        <f t="shared" si="3"/>
        <v>16192</v>
      </c>
      <c r="E73" s="11">
        <f t="shared" si="1"/>
        <v>23592</v>
      </c>
    </row>
    <row r="74" spans="1:5">
      <c r="A74" s="11">
        <v>93</v>
      </c>
      <c r="B74" s="11">
        <v>7400</v>
      </c>
      <c r="C74" s="11">
        <v>174</v>
      </c>
      <c r="D74" s="11">
        <f t="shared" si="3"/>
        <v>16182</v>
      </c>
      <c r="E74" s="11">
        <f t="shared" si="1"/>
        <v>23582</v>
      </c>
    </row>
    <row r="75" spans="1:5">
      <c r="A75" s="11">
        <v>94</v>
      </c>
      <c r="B75" s="11">
        <v>7400</v>
      </c>
      <c r="C75" s="11">
        <v>172</v>
      </c>
      <c r="D75" s="11">
        <f t="shared" si="3"/>
        <v>16168</v>
      </c>
      <c r="E75" s="11">
        <f t="shared" ref="E75:E120" si="4">B75+D75</f>
        <v>23568</v>
      </c>
    </row>
    <row r="76" spans="1:5">
      <c r="A76" s="11">
        <v>95</v>
      </c>
      <c r="B76" s="11">
        <v>7400</v>
      </c>
      <c r="C76" s="11">
        <v>170</v>
      </c>
      <c r="D76" s="11">
        <f t="shared" si="3"/>
        <v>16150</v>
      </c>
      <c r="E76" s="11">
        <f t="shared" si="4"/>
        <v>23550</v>
      </c>
    </row>
    <row r="77" spans="1:5">
      <c r="A77" s="11">
        <v>96</v>
      </c>
      <c r="B77" s="11">
        <v>7400</v>
      </c>
      <c r="C77" s="11">
        <v>168</v>
      </c>
      <c r="D77" s="11">
        <f t="shared" si="3"/>
        <v>16128</v>
      </c>
      <c r="E77" s="11">
        <f t="shared" si="4"/>
        <v>23528</v>
      </c>
    </row>
    <row r="78" spans="1:5">
      <c r="A78" s="11">
        <v>97</v>
      </c>
      <c r="B78" s="11">
        <v>7400</v>
      </c>
      <c r="C78" s="11">
        <v>166</v>
      </c>
      <c r="D78" s="11">
        <f t="shared" si="3"/>
        <v>16102</v>
      </c>
      <c r="E78" s="11">
        <f t="shared" si="4"/>
        <v>23502</v>
      </c>
    </row>
    <row r="79" spans="1:5">
      <c r="A79" s="11">
        <v>98</v>
      </c>
      <c r="B79" s="11">
        <v>7400</v>
      </c>
      <c r="C79" s="11">
        <v>164</v>
      </c>
      <c r="D79" s="11">
        <f t="shared" si="3"/>
        <v>16072</v>
      </c>
      <c r="E79" s="11">
        <f t="shared" si="4"/>
        <v>23472</v>
      </c>
    </row>
    <row r="80" spans="1:5">
      <c r="A80" s="11">
        <v>99</v>
      </c>
      <c r="B80" s="11">
        <v>7400</v>
      </c>
      <c r="C80" s="11">
        <v>162</v>
      </c>
      <c r="D80" s="11">
        <f t="shared" si="3"/>
        <v>16038</v>
      </c>
      <c r="E80" s="11">
        <f t="shared" si="4"/>
        <v>23438</v>
      </c>
    </row>
    <row r="81" spans="1:5">
      <c r="A81" s="11">
        <v>100</v>
      </c>
      <c r="B81" s="11">
        <v>7400</v>
      </c>
      <c r="C81" s="11">
        <v>160</v>
      </c>
      <c r="D81" s="11">
        <f t="shared" si="3"/>
        <v>16000</v>
      </c>
      <c r="E81" s="11">
        <f t="shared" si="4"/>
        <v>23400</v>
      </c>
    </row>
    <row r="82" spans="1:5">
      <c r="A82" s="11">
        <v>101</v>
      </c>
      <c r="B82" s="11">
        <v>7400</v>
      </c>
      <c r="C82" s="11">
        <v>158</v>
      </c>
      <c r="D82" s="11">
        <f t="shared" si="3"/>
        <v>15958</v>
      </c>
      <c r="E82" s="11">
        <f t="shared" si="4"/>
        <v>23358</v>
      </c>
    </row>
    <row r="83" spans="1:5">
      <c r="A83" s="11">
        <v>102</v>
      </c>
      <c r="B83" s="11">
        <v>7400</v>
      </c>
      <c r="C83" s="11">
        <v>156</v>
      </c>
      <c r="D83" s="11">
        <f t="shared" si="3"/>
        <v>15912</v>
      </c>
      <c r="E83" s="11">
        <f t="shared" si="4"/>
        <v>23312</v>
      </c>
    </row>
    <row r="84" spans="1:5">
      <c r="A84" s="11">
        <v>103</v>
      </c>
      <c r="B84" s="11">
        <v>7400</v>
      </c>
      <c r="C84" s="11">
        <v>154</v>
      </c>
      <c r="D84" s="11">
        <f t="shared" si="3"/>
        <v>15862</v>
      </c>
      <c r="E84" s="11">
        <f t="shared" si="4"/>
        <v>23262</v>
      </c>
    </row>
    <row r="85" spans="1:5">
      <c r="A85" s="11">
        <v>104</v>
      </c>
      <c r="B85" s="11">
        <v>7400</v>
      </c>
      <c r="C85" s="11">
        <v>152</v>
      </c>
      <c r="D85" s="11">
        <f t="shared" si="3"/>
        <v>15808</v>
      </c>
      <c r="E85" s="11">
        <f t="shared" si="4"/>
        <v>23208</v>
      </c>
    </row>
    <row r="86" spans="1:5">
      <c r="A86" s="11">
        <v>105</v>
      </c>
      <c r="B86" s="11">
        <v>7400</v>
      </c>
      <c r="C86" s="11">
        <v>150</v>
      </c>
      <c r="D86" s="11">
        <f t="shared" si="3"/>
        <v>15750</v>
      </c>
      <c r="E86" s="11">
        <f t="shared" si="4"/>
        <v>23150</v>
      </c>
    </row>
    <row r="87" spans="1:5">
      <c r="A87" s="11">
        <v>106</v>
      </c>
      <c r="B87" s="11">
        <v>7400</v>
      </c>
      <c r="C87" s="11">
        <v>148</v>
      </c>
      <c r="D87" s="11">
        <f t="shared" si="3"/>
        <v>15688</v>
      </c>
      <c r="E87" s="11">
        <f t="shared" si="4"/>
        <v>23088</v>
      </c>
    </row>
    <row r="88" spans="1:5">
      <c r="A88" s="11">
        <v>107</v>
      </c>
      <c r="B88" s="11">
        <v>7400</v>
      </c>
      <c r="C88" s="11">
        <v>146</v>
      </c>
      <c r="D88" s="11">
        <f t="shared" si="3"/>
        <v>15622</v>
      </c>
      <c r="E88" s="11">
        <f t="shared" si="4"/>
        <v>23022</v>
      </c>
    </row>
    <row r="89" spans="1:5">
      <c r="A89" s="11">
        <v>108</v>
      </c>
      <c r="B89" s="11">
        <v>7400</v>
      </c>
      <c r="C89" s="11">
        <v>144</v>
      </c>
      <c r="D89" s="11">
        <f t="shared" si="3"/>
        <v>15552</v>
      </c>
      <c r="E89" s="11">
        <f t="shared" si="4"/>
        <v>22952</v>
      </c>
    </row>
    <row r="90" spans="1:5">
      <c r="A90" s="11">
        <v>109</v>
      </c>
      <c r="B90" s="11">
        <v>7400</v>
      </c>
      <c r="C90" s="11">
        <v>142</v>
      </c>
      <c r="D90" s="11">
        <f t="shared" si="3"/>
        <v>15478</v>
      </c>
      <c r="E90" s="11">
        <f t="shared" si="4"/>
        <v>22878</v>
      </c>
    </row>
    <row r="91" spans="1:5">
      <c r="A91" s="11">
        <v>110</v>
      </c>
      <c r="B91" s="11">
        <v>7400</v>
      </c>
      <c r="C91" s="11">
        <v>140</v>
      </c>
      <c r="D91" s="11">
        <f t="shared" si="3"/>
        <v>15400</v>
      </c>
      <c r="E91" s="11">
        <f t="shared" si="4"/>
        <v>22800</v>
      </c>
    </row>
    <row r="92" spans="1:5">
      <c r="A92" s="11">
        <v>111</v>
      </c>
      <c r="B92" s="11">
        <v>7400</v>
      </c>
      <c r="C92" s="11">
        <v>138</v>
      </c>
      <c r="D92" s="11">
        <f t="shared" si="3"/>
        <v>15318</v>
      </c>
      <c r="E92" s="11">
        <f t="shared" si="4"/>
        <v>22718</v>
      </c>
    </row>
    <row r="93" spans="1:5">
      <c r="A93" s="11">
        <v>112</v>
      </c>
      <c r="B93" s="11">
        <v>7400</v>
      </c>
      <c r="C93" s="11">
        <v>136</v>
      </c>
      <c r="D93" s="11">
        <f t="shared" si="3"/>
        <v>15232</v>
      </c>
      <c r="E93" s="11">
        <f t="shared" si="4"/>
        <v>22632</v>
      </c>
    </row>
    <row r="94" spans="1:5">
      <c r="A94" s="11">
        <v>113</v>
      </c>
      <c r="B94" s="11">
        <v>7400</v>
      </c>
      <c r="C94" s="11">
        <v>134</v>
      </c>
      <c r="D94" s="11">
        <f t="shared" si="3"/>
        <v>15142</v>
      </c>
      <c r="E94" s="11">
        <f t="shared" si="4"/>
        <v>22542</v>
      </c>
    </row>
    <row r="95" spans="1:5">
      <c r="A95" s="11">
        <v>114</v>
      </c>
      <c r="B95" s="11">
        <v>7400</v>
      </c>
      <c r="C95" s="11">
        <v>132</v>
      </c>
      <c r="D95" s="11">
        <f t="shared" si="3"/>
        <v>15048</v>
      </c>
      <c r="E95" s="11">
        <f t="shared" si="4"/>
        <v>22448</v>
      </c>
    </row>
    <row r="96" spans="1:5">
      <c r="A96" s="11">
        <v>115</v>
      </c>
      <c r="B96" s="11">
        <v>7400</v>
      </c>
      <c r="C96" s="11">
        <v>130</v>
      </c>
      <c r="D96" s="11">
        <f t="shared" si="3"/>
        <v>14950</v>
      </c>
      <c r="E96" s="11">
        <f t="shared" si="4"/>
        <v>22350</v>
      </c>
    </row>
    <row r="97" spans="1:5">
      <c r="A97" s="11">
        <v>116</v>
      </c>
      <c r="B97" s="11">
        <v>7400</v>
      </c>
      <c r="C97" s="11">
        <v>128</v>
      </c>
      <c r="D97" s="11">
        <f t="shared" si="3"/>
        <v>14848</v>
      </c>
      <c r="E97" s="11">
        <f t="shared" si="4"/>
        <v>22248</v>
      </c>
    </row>
    <row r="98" spans="1:5">
      <c r="A98" s="11">
        <v>117</v>
      </c>
      <c r="B98" s="11">
        <v>7400</v>
      </c>
      <c r="C98" s="11">
        <v>126</v>
      </c>
      <c r="D98" s="11">
        <f t="shared" si="3"/>
        <v>14742</v>
      </c>
      <c r="E98" s="11">
        <f t="shared" si="4"/>
        <v>22142</v>
      </c>
    </row>
    <row r="99" spans="1:5">
      <c r="A99" s="11">
        <v>118</v>
      </c>
      <c r="B99" s="11">
        <v>7400</v>
      </c>
      <c r="C99" s="11">
        <v>124</v>
      </c>
      <c r="D99" s="11">
        <f t="shared" si="3"/>
        <v>14632</v>
      </c>
      <c r="E99" s="11">
        <f t="shared" si="4"/>
        <v>22032</v>
      </c>
    </row>
    <row r="100" spans="1:5">
      <c r="A100" s="11">
        <v>119</v>
      </c>
      <c r="B100" s="11">
        <v>7400</v>
      </c>
      <c r="C100" s="11">
        <v>122</v>
      </c>
      <c r="D100" s="11">
        <f t="shared" si="3"/>
        <v>14518</v>
      </c>
      <c r="E100" s="11">
        <f t="shared" si="4"/>
        <v>21918</v>
      </c>
    </row>
    <row r="101" spans="1:5">
      <c r="A101" s="11">
        <v>120</v>
      </c>
      <c r="B101" s="11">
        <v>7400</v>
      </c>
      <c r="C101" s="11">
        <v>120</v>
      </c>
      <c r="D101" s="11">
        <f t="shared" si="3"/>
        <v>14400</v>
      </c>
      <c r="E101" s="11">
        <f t="shared" si="4"/>
        <v>21800</v>
      </c>
    </row>
    <row r="102" spans="1:5">
      <c r="A102" s="11">
        <v>121</v>
      </c>
      <c r="B102" s="11">
        <v>7400</v>
      </c>
      <c r="C102" s="11">
        <v>118</v>
      </c>
      <c r="D102" s="11">
        <f t="shared" si="3"/>
        <v>14278</v>
      </c>
      <c r="E102" s="11">
        <f t="shared" si="4"/>
        <v>21678</v>
      </c>
    </row>
    <row r="103" spans="1:5">
      <c r="A103" s="11">
        <v>122</v>
      </c>
      <c r="B103" s="11">
        <v>7400</v>
      </c>
      <c r="C103" s="11">
        <v>116</v>
      </c>
      <c r="D103" s="11">
        <f t="shared" si="3"/>
        <v>14152</v>
      </c>
      <c r="E103" s="11">
        <f t="shared" si="4"/>
        <v>21552</v>
      </c>
    </row>
    <row r="104" spans="1:5">
      <c r="A104" s="11">
        <v>123</v>
      </c>
      <c r="B104" s="11">
        <v>7400</v>
      </c>
      <c r="C104" s="11">
        <v>114</v>
      </c>
      <c r="D104" s="11">
        <f t="shared" si="3"/>
        <v>14022</v>
      </c>
      <c r="E104" s="11">
        <f t="shared" si="4"/>
        <v>21422</v>
      </c>
    </row>
    <row r="105" spans="1:5">
      <c r="A105" s="11">
        <v>124</v>
      </c>
      <c r="B105" s="11">
        <v>7400</v>
      </c>
      <c r="C105" s="11">
        <v>112</v>
      </c>
      <c r="D105" s="11">
        <f t="shared" si="3"/>
        <v>13888</v>
      </c>
      <c r="E105" s="11">
        <f t="shared" si="4"/>
        <v>21288</v>
      </c>
    </row>
    <row r="106" spans="1:5">
      <c r="A106" s="11">
        <v>125</v>
      </c>
      <c r="B106" s="11">
        <v>7400</v>
      </c>
      <c r="C106" s="11">
        <v>110</v>
      </c>
      <c r="D106" s="11">
        <f t="shared" si="3"/>
        <v>13750</v>
      </c>
      <c r="E106" s="11">
        <f t="shared" si="4"/>
        <v>21150</v>
      </c>
    </row>
    <row r="107" spans="1:5">
      <c r="A107" s="11">
        <v>126</v>
      </c>
      <c r="B107" s="11">
        <v>7400</v>
      </c>
      <c r="C107" s="11">
        <v>108</v>
      </c>
      <c r="D107" s="11">
        <f t="shared" si="3"/>
        <v>13608</v>
      </c>
      <c r="E107" s="11">
        <f t="shared" si="4"/>
        <v>21008</v>
      </c>
    </row>
    <row r="108" spans="1:5">
      <c r="A108" s="11">
        <v>127</v>
      </c>
      <c r="B108" s="11">
        <v>7400</v>
      </c>
      <c r="C108" s="11">
        <v>106</v>
      </c>
      <c r="D108" s="11">
        <f t="shared" si="3"/>
        <v>13462</v>
      </c>
      <c r="E108" s="11">
        <f t="shared" si="4"/>
        <v>20862</v>
      </c>
    </row>
    <row r="109" spans="1:5">
      <c r="A109" s="11">
        <v>128</v>
      </c>
      <c r="B109" s="11">
        <v>7400</v>
      </c>
      <c r="C109" s="11">
        <v>104</v>
      </c>
      <c r="D109" s="11">
        <f t="shared" si="3"/>
        <v>13312</v>
      </c>
      <c r="E109" s="11">
        <f t="shared" si="4"/>
        <v>20712</v>
      </c>
    </row>
    <row r="110" spans="1:5">
      <c r="A110" s="11">
        <v>129</v>
      </c>
      <c r="B110" s="11">
        <v>7400</v>
      </c>
      <c r="C110" s="11">
        <v>102</v>
      </c>
      <c r="D110" s="11">
        <f t="shared" si="3"/>
        <v>13158</v>
      </c>
      <c r="E110" s="11">
        <f t="shared" si="4"/>
        <v>20558</v>
      </c>
    </row>
    <row r="111" spans="1:5">
      <c r="A111" s="11">
        <v>130</v>
      </c>
      <c r="B111" s="11">
        <v>7400</v>
      </c>
      <c r="C111" s="11">
        <v>100</v>
      </c>
      <c r="D111" s="11">
        <f t="shared" si="3"/>
        <v>13000</v>
      </c>
      <c r="E111" s="11">
        <f t="shared" si="4"/>
        <v>20400</v>
      </c>
    </row>
    <row r="112" spans="1:5">
      <c r="A112" s="11">
        <v>131</v>
      </c>
      <c r="B112" s="11">
        <v>7400</v>
      </c>
      <c r="C112" s="11">
        <v>100</v>
      </c>
      <c r="D112" s="11">
        <f t="shared" si="3"/>
        <v>13100</v>
      </c>
      <c r="E112" s="11">
        <f t="shared" si="4"/>
        <v>20500</v>
      </c>
    </row>
    <row r="113" spans="1:5">
      <c r="A113" s="11">
        <v>132</v>
      </c>
      <c r="B113" s="11">
        <v>7400</v>
      </c>
      <c r="C113" s="11">
        <v>100</v>
      </c>
      <c r="D113" s="11">
        <f t="shared" si="3"/>
        <v>13200</v>
      </c>
      <c r="E113" s="11">
        <f t="shared" si="4"/>
        <v>20600</v>
      </c>
    </row>
    <row r="114" spans="1:5">
      <c r="A114" s="11">
        <v>133</v>
      </c>
      <c r="B114" s="11">
        <v>7400</v>
      </c>
      <c r="C114" s="11">
        <v>100</v>
      </c>
      <c r="D114" s="11">
        <f t="shared" si="3"/>
        <v>13300</v>
      </c>
      <c r="E114" s="11">
        <f t="shared" si="4"/>
        <v>20700</v>
      </c>
    </row>
    <row r="115" spans="1:5">
      <c r="A115" s="11">
        <v>134</v>
      </c>
      <c r="B115" s="11">
        <v>7400</v>
      </c>
      <c r="C115" s="11">
        <v>100</v>
      </c>
      <c r="D115" s="11">
        <f t="shared" si="3"/>
        <v>13400</v>
      </c>
      <c r="E115" s="11">
        <f t="shared" si="4"/>
        <v>20800</v>
      </c>
    </row>
    <row r="116" spans="1:5">
      <c r="A116" s="11">
        <v>135</v>
      </c>
      <c r="B116" s="11">
        <v>7400</v>
      </c>
      <c r="C116" s="11">
        <v>100</v>
      </c>
      <c r="D116" s="11">
        <f t="shared" si="3"/>
        <v>13500</v>
      </c>
      <c r="E116" s="11">
        <f t="shared" si="4"/>
        <v>20900</v>
      </c>
    </row>
    <row r="117" spans="1:5">
      <c r="A117" s="11">
        <v>136</v>
      </c>
      <c r="B117" s="11">
        <v>7400</v>
      </c>
      <c r="C117" s="11">
        <v>100</v>
      </c>
      <c r="D117" s="11">
        <f t="shared" si="3"/>
        <v>13600</v>
      </c>
      <c r="E117" s="11">
        <f t="shared" si="4"/>
        <v>21000</v>
      </c>
    </row>
    <row r="118" spans="1:5">
      <c r="A118" s="11">
        <v>137</v>
      </c>
      <c r="B118" s="11">
        <v>7400</v>
      </c>
      <c r="C118" s="11">
        <v>100</v>
      </c>
      <c r="D118" s="11">
        <f t="shared" si="3"/>
        <v>13700</v>
      </c>
      <c r="E118" s="11">
        <f t="shared" si="4"/>
        <v>21100</v>
      </c>
    </row>
    <row r="119" spans="1:5">
      <c r="A119" s="11">
        <v>138</v>
      </c>
      <c r="B119" s="11">
        <v>7400</v>
      </c>
      <c r="C119" s="11">
        <v>100</v>
      </c>
      <c r="D119" s="11">
        <f t="shared" si="3"/>
        <v>13800</v>
      </c>
      <c r="E119" s="11">
        <f t="shared" si="4"/>
        <v>21200</v>
      </c>
    </row>
    <row r="120" spans="1:5">
      <c r="A120" s="11">
        <v>139</v>
      </c>
      <c r="B120" s="11">
        <v>7400</v>
      </c>
      <c r="C120" s="11">
        <v>100</v>
      </c>
      <c r="D120" s="11">
        <f t="shared" si="3"/>
        <v>13900</v>
      </c>
      <c r="E120" s="11">
        <f t="shared" si="4"/>
        <v>21300</v>
      </c>
    </row>
  </sheetData>
  <sheetProtection password="DD04" sheet="1" objects="1" scenarios="1" selectLockedCells="1" selectUnlockedCell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09"/>
  <sheetViews>
    <sheetView view="pageBreakPreview" zoomScale="85" zoomScaleNormal="85" zoomScaleSheetLayoutView="85" workbookViewId="0">
      <selection activeCell="O206" sqref="O206"/>
    </sheetView>
  </sheetViews>
  <sheetFormatPr defaultRowHeight="24.95" customHeight="1"/>
  <cols>
    <col min="1" max="2" width="3.5" style="98" customWidth="1"/>
    <col min="3" max="3" width="4.5" style="272" customWidth="1"/>
    <col min="4" max="4" width="11.25" style="100" customWidth="1"/>
    <col min="5" max="5" width="9.5" style="324" customWidth="1"/>
    <col min="6" max="6" width="9.5" style="275" customWidth="1"/>
    <col min="7" max="7" width="7.875" style="101" customWidth="1"/>
    <col min="8" max="8" width="20.375" style="277" customWidth="1"/>
    <col min="9" max="11" width="8.875" style="102" customWidth="1"/>
    <col min="12" max="12" width="16.125" style="94" customWidth="1"/>
    <col min="13" max="13" width="10.5" style="98" customWidth="1"/>
    <col min="14" max="14" width="2.375" style="98" customWidth="1"/>
    <col min="15" max="15" width="7.75" style="98" customWidth="1"/>
    <col min="16" max="16" width="8.125" style="98" customWidth="1"/>
    <col min="17" max="17" width="3.5" style="98" customWidth="1"/>
    <col min="18" max="18" width="9.625" style="98" customWidth="1"/>
    <col min="19" max="19" width="7.75" style="98" customWidth="1"/>
    <col min="20" max="243" width="9" style="98"/>
    <col min="244" max="244" width="4.5" style="98" customWidth="1"/>
    <col min="245" max="245" width="3.625" style="98" bestFit="1" customWidth="1"/>
    <col min="246" max="247" width="10.875" style="98" customWidth="1"/>
    <col min="248" max="248" width="34.75" style="98" customWidth="1"/>
    <col min="249" max="251" width="10.875" style="98" customWidth="1"/>
    <col min="252" max="499" width="9" style="98"/>
    <col min="500" max="500" width="4.5" style="98" customWidth="1"/>
    <col min="501" max="501" width="3.625" style="98" bestFit="1" customWidth="1"/>
    <col min="502" max="503" width="10.875" style="98" customWidth="1"/>
    <col min="504" max="504" width="34.75" style="98" customWidth="1"/>
    <col min="505" max="507" width="10.875" style="98" customWidth="1"/>
    <col min="508" max="755" width="9" style="98"/>
    <col min="756" max="756" width="4.5" style="98" customWidth="1"/>
    <col min="757" max="757" width="3.625" style="98" bestFit="1" customWidth="1"/>
    <col min="758" max="759" width="10.875" style="98" customWidth="1"/>
    <col min="760" max="760" width="34.75" style="98" customWidth="1"/>
    <col min="761" max="763" width="10.875" style="98" customWidth="1"/>
    <col min="764" max="1011" width="9" style="98"/>
    <col min="1012" max="1012" width="4.5" style="98" customWidth="1"/>
    <col min="1013" max="1013" width="3.625" style="98" bestFit="1" customWidth="1"/>
    <col min="1014" max="1015" width="10.875" style="98" customWidth="1"/>
    <col min="1016" max="1016" width="34.75" style="98" customWidth="1"/>
    <col min="1017" max="1019" width="10.875" style="98" customWidth="1"/>
    <col min="1020" max="1267" width="9" style="98"/>
    <col min="1268" max="1268" width="4.5" style="98" customWidth="1"/>
    <col min="1269" max="1269" width="3.625" style="98" bestFit="1" customWidth="1"/>
    <col min="1270" max="1271" width="10.875" style="98" customWidth="1"/>
    <col min="1272" max="1272" width="34.75" style="98" customWidth="1"/>
    <col min="1273" max="1275" width="10.875" style="98" customWidth="1"/>
    <col min="1276" max="1523" width="9" style="98"/>
    <col min="1524" max="1524" width="4.5" style="98" customWidth="1"/>
    <col min="1525" max="1525" width="3.625" style="98" bestFit="1" customWidth="1"/>
    <col min="1526" max="1527" width="10.875" style="98" customWidth="1"/>
    <col min="1528" max="1528" width="34.75" style="98" customWidth="1"/>
    <col min="1529" max="1531" width="10.875" style="98" customWidth="1"/>
    <col min="1532" max="1779" width="9" style="98"/>
    <col min="1780" max="1780" width="4.5" style="98" customWidth="1"/>
    <col min="1781" max="1781" width="3.625" style="98" bestFit="1" customWidth="1"/>
    <col min="1782" max="1783" width="10.875" style="98" customWidth="1"/>
    <col min="1784" max="1784" width="34.75" style="98" customWidth="1"/>
    <col min="1785" max="1787" width="10.875" style="98" customWidth="1"/>
    <col min="1788" max="2035" width="9" style="98"/>
    <col min="2036" max="2036" width="4.5" style="98" customWidth="1"/>
    <col min="2037" max="2037" width="3.625" style="98" bestFit="1" customWidth="1"/>
    <col min="2038" max="2039" width="10.875" style="98" customWidth="1"/>
    <col min="2040" max="2040" width="34.75" style="98" customWidth="1"/>
    <col min="2041" max="2043" width="10.875" style="98" customWidth="1"/>
    <col min="2044" max="2291" width="9" style="98"/>
    <col min="2292" max="2292" width="4.5" style="98" customWidth="1"/>
    <col min="2293" max="2293" width="3.625" style="98" bestFit="1" customWidth="1"/>
    <col min="2294" max="2295" width="10.875" style="98" customWidth="1"/>
    <col min="2296" max="2296" width="34.75" style="98" customWidth="1"/>
    <col min="2297" max="2299" width="10.875" style="98" customWidth="1"/>
    <col min="2300" max="2547" width="9" style="98"/>
    <col min="2548" max="2548" width="4.5" style="98" customWidth="1"/>
    <col min="2549" max="2549" width="3.625" style="98" bestFit="1" customWidth="1"/>
    <col min="2550" max="2551" width="10.875" style="98" customWidth="1"/>
    <col min="2552" max="2552" width="34.75" style="98" customWidth="1"/>
    <col min="2553" max="2555" width="10.875" style="98" customWidth="1"/>
    <col min="2556" max="2803" width="9" style="98"/>
    <col min="2804" max="2804" width="4.5" style="98" customWidth="1"/>
    <col min="2805" max="2805" width="3.625" style="98" bestFit="1" customWidth="1"/>
    <col min="2806" max="2807" width="10.875" style="98" customWidth="1"/>
    <col min="2808" max="2808" width="34.75" style="98" customWidth="1"/>
    <col min="2809" max="2811" width="10.875" style="98" customWidth="1"/>
    <col min="2812" max="3059" width="9" style="98"/>
    <col min="3060" max="3060" width="4.5" style="98" customWidth="1"/>
    <col min="3061" max="3061" width="3.625" style="98" bestFit="1" customWidth="1"/>
    <col min="3062" max="3063" width="10.875" style="98" customWidth="1"/>
    <col min="3064" max="3064" width="34.75" style="98" customWidth="1"/>
    <col min="3065" max="3067" width="10.875" style="98" customWidth="1"/>
    <col min="3068" max="3315" width="9" style="98"/>
    <col min="3316" max="3316" width="4.5" style="98" customWidth="1"/>
    <col min="3317" max="3317" width="3.625" style="98" bestFit="1" customWidth="1"/>
    <col min="3318" max="3319" width="10.875" style="98" customWidth="1"/>
    <col min="3320" max="3320" width="34.75" style="98" customWidth="1"/>
    <col min="3321" max="3323" width="10.875" style="98" customWidth="1"/>
    <col min="3324" max="3571" width="9" style="98"/>
    <col min="3572" max="3572" width="4.5" style="98" customWidth="1"/>
    <col min="3573" max="3573" width="3.625" style="98" bestFit="1" customWidth="1"/>
    <col min="3574" max="3575" width="10.875" style="98" customWidth="1"/>
    <col min="3576" max="3576" width="34.75" style="98" customWidth="1"/>
    <col min="3577" max="3579" width="10.875" style="98" customWidth="1"/>
    <col min="3580" max="3827" width="9" style="98"/>
    <col min="3828" max="3828" width="4.5" style="98" customWidth="1"/>
    <col min="3829" max="3829" width="3.625" style="98" bestFit="1" customWidth="1"/>
    <col min="3830" max="3831" width="10.875" style="98" customWidth="1"/>
    <col min="3832" max="3832" width="34.75" style="98" customWidth="1"/>
    <col min="3833" max="3835" width="10.875" style="98" customWidth="1"/>
    <col min="3836" max="4083" width="9" style="98"/>
    <col min="4084" max="4084" width="4.5" style="98" customWidth="1"/>
    <col min="4085" max="4085" width="3.625" style="98" bestFit="1" customWidth="1"/>
    <col min="4086" max="4087" width="10.875" style="98" customWidth="1"/>
    <col min="4088" max="4088" width="34.75" style="98" customWidth="1"/>
    <col min="4089" max="4091" width="10.875" style="98" customWidth="1"/>
    <col min="4092" max="4339" width="9" style="98"/>
    <col min="4340" max="4340" width="4.5" style="98" customWidth="1"/>
    <col min="4341" max="4341" width="3.625" style="98" bestFit="1" customWidth="1"/>
    <col min="4342" max="4343" width="10.875" style="98" customWidth="1"/>
    <col min="4344" max="4344" width="34.75" style="98" customWidth="1"/>
    <col min="4345" max="4347" width="10.875" style="98" customWidth="1"/>
    <col min="4348" max="4595" width="9" style="98"/>
    <col min="4596" max="4596" width="4.5" style="98" customWidth="1"/>
    <col min="4597" max="4597" width="3.625" style="98" bestFit="1" customWidth="1"/>
    <col min="4598" max="4599" width="10.875" style="98" customWidth="1"/>
    <col min="4600" max="4600" width="34.75" style="98" customWidth="1"/>
    <col min="4601" max="4603" width="10.875" style="98" customWidth="1"/>
    <col min="4604" max="4851" width="9" style="98"/>
    <col min="4852" max="4852" width="4.5" style="98" customWidth="1"/>
    <col min="4853" max="4853" width="3.625" style="98" bestFit="1" customWidth="1"/>
    <col min="4854" max="4855" width="10.875" style="98" customWidth="1"/>
    <col min="4856" max="4856" width="34.75" style="98" customWidth="1"/>
    <col min="4857" max="4859" width="10.875" style="98" customWidth="1"/>
    <col min="4860" max="5107" width="9" style="98"/>
    <col min="5108" max="5108" width="4.5" style="98" customWidth="1"/>
    <col min="5109" max="5109" width="3.625" style="98" bestFit="1" customWidth="1"/>
    <col min="5110" max="5111" width="10.875" style="98" customWidth="1"/>
    <col min="5112" max="5112" width="34.75" style="98" customWidth="1"/>
    <col min="5113" max="5115" width="10.875" style="98" customWidth="1"/>
    <col min="5116" max="5363" width="9" style="98"/>
    <col min="5364" max="5364" width="4.5" style="98" customWidth="1"/>
    <col min="5365" max="5365" width="3.625" style="98" bestFit="1" customWidth="1"/>
    <col min="5366" max="5367" width="10.875" style="98" customWidth="1"/>
    <col min="5368" max="5368" width="34.75" style="98" customWidth="1"/>
    <col min="5369" max="5371" width="10.875" style="98" customWidth="1"/>
    <col min="5372" max="5619" width="9" style="98"/>
    <col min="5620" max="5620" width="4.5" style="98" customWidth="1"/>
    <col min="5621" max="5621" width="3.625" style="98" bestFit="1" customWidth="1"/>
    <col min="5622" max="5623" width="10.875" style="98" customWidth="1"/>
    <col min="5624" max="5624" width="34.75" style="98" customWidth="1"/>
    <col min="5625" max="5627" width="10.875" style="98" customWidth="1"/>
    <col min="5628" max="5875" width="9" style="98"/>
    <col min="5876" max="5876" width="4.5" style="98" customWidth="1"/>
    <col min="5877" max="5877" width="3.625" style="98" bestFit="1" customWidth="1"/>
    <col min="5878" max="5879" width="10.875" style="98" customWidth="1"/>
    <col min="5880" max="5880" width="34.75" style="98" customWidth="1"/>
    <col min="5881" max="5883" width="10.875" style="98" customWidth="1"/>
    <col min="5884" max="6131" width="9" style="98"/>
    <col min="6132" max="6132" width="4.5" style="98" customWidth="1"/>
    <col min="6133" max="6133" width="3.625" style="98" bestFit="1" customWidth="1"/>
    <col min="6134" max="6135" width="10.875" style="98" customWidth="1"/>
    <col min="6136" max="6136" width="34.75" style="98" customWidth="1"/>
    <col min="6137" max="6139" width="10.875" style="98" customWidth="1"/>
    <col min="6140" max="6387" width="9" style="98"/>
    <col min="6388" max="6388" width="4.5" style="98" customWidth="1"/>
    <col min="6389" max="6389" width="3.625" style="98" bestFit="1" customWidth="1"/>
    <col min="6390" max="6391" width="10.875" style="98" customWidth="1"/>
    <col min="6392" max="6392" width="34.75" style="98" customWidth="1"/>
    <col min="6393" max="6395" width="10.875" style="98" customWidth="1"/>
    <col min="6396" max="6643" width="9" style="98"/>
    <col min="6644" max="6644" width="4.5" style="98" customWidth="1"/>
    <col min="6645" max="6645" width="3.625" style="98" bestFit="1" customWidth="1"/>
    <col min="6646" max="6647" width="10.875" style="98" customWidth="1"/>
    <col min="6648" max="6648" width="34.75" style="98" customWidth="1"/>
    <col min="6649" max="6651" width="10.875" style="98" customWidth="1"/>
    <col min="6652" max="6899" width="9" style="98"/>
    <col min="6900" max="6900" width="4.5" style="98" customWidth="1"/>
    <col min="6901" max="6901" width="3.625" style="98" bestFit="1" customWidth="1"/>
    <col min="6902" max="6903" width="10.875" style="98" customWidth="1"/>
    <col min="6904" max="6904" width="34.75" style="98" customWidth="1"/>
    <col min="6905" max="6907" width="10.875" style="98" customWidth="1"/>
    <col min="6908" max="7155" width="9" style="98"/>
    <col min="7156" max="7156" width="4.5" style="98" customWidth="1"/>
    <col min="7157" max="7157" width="3.625" style="98" bestFit="1" customWidth="1"/>
    <col min="7158" max="7159" width="10.875" style="98" customWidth="1"/>
    <col min="7160" max="7160" width="34.75" style="98" customWidth="1"/>
    <col min="7161" max="7163" width="10.875" style="98" customWidth="1"/>
    <col min="7164" max="7411" width="9" style="98"/>
    <col min="7412" max="7412" width="4.5" style="98" customWidth="1"/>
    <col min="7413" max="7413" width="3.625" style="98" bestFit="1" customWidth="1"/>
    <col min="7414" max="7415" width="10.875" style="98" customWidth="1"/>
    <col min="7416" max="7416" width="34.75" style="98" customWidth="1"/>
    <col min="7417" max="7419" width="10.875" style="98" customWidth="1"/>
    <col min="7420" max="7667" width="9" style="98"/>
    <col min="7668" max="7668" width="4.5" style="98" customWidth="1"/>
    <col min="7669" max="7669" width="3.625" style="98" bestFit="1" customWidth="1"/>
    <col min="7670" max="7671" width="10.875" style="98" customWidth="1"/>
    <col min="7672" max="7672" width="34.75" style="98" customWidth="1"/>
    <col min="7673" max="7675" width="10.875" style="98" customWidth="1"/>
    <col min="7676" max="7923" width="9" style="98"/>
    <col min="7924" max="7924" width="4.5" style="98" customWidth="1"/>
    <col min="7925" max="7925" width="3.625" style="98" bestFit="1" customWidth="1"/>
    <col min="7926" max="7927" width="10.875" style="98" customWidth="1"/>
    <col min="7928" max="7928" width="34.75" style="98" customWidth="1"/>
    <col min="7929" max="7931" width="10.875" style="98" customWidth="1"/>
    <col min="7932" max="8179" width="9" style="98"/>
    <col min="8180" max="8180" width="4.5" style="98" customWidth="1"/>
    <col min="8181" max="8181" width="3.625" style="98" bestFit="1" customWidth="1"/>
    <col min="8182" max="8183" width="10.875" style="98" customWidth="1"/>
    <col min="8184" max="8184" width="34.75" style="98" customWidth="1"/>
    <col min="8185" max="8187" width="10.875" style="98" customWidth="1"/>
    <col min="8188" max="8435" width="9" style="98"/>
    <col min="8436" max="8436" width="4.5" style="98" customWidth="1"/>
    <col min="8437" max="8437" width="3.625" style="98" bestFit="1" customWidth="1"/>
    <col min="8438" max="8439" width="10.875" style="98" customWidth="1"/>
    <col min="8440" max="8440" width="34.75" style="98" customWidth="1"/>
    <col min="8441" max="8443" width="10.875" style="98" customWidth="1"/>
    <col min="8444" max="8691" width="9" style="98"/>
    <col min="8692" max="8692" width="4.5" style="98" customWidth="1"/>
    <col min="8693" max="8693" width="3.625" style="98" bestFit="1" customWidth="1"/>
    <col min="8694" max="8695" width="10.875" style="98" customWidth="1"/>
    <col min="8696" max="8696" width="34.75" style="98" customWidth="1"/>
    <col min="8697" max="8699" width="10.875" style="98" customWidth="1"/>
    <col min="8700" max="8947" width="9" style="98"/>
    <col min="8948" max="8948" width="4.5" style="98" customWidth="1"/>
    <col min="8949" max="8949" width="3.625" style="98" bestFit="1" customWidth="1"/>
    <col min="8950" max="8951" width="10.875" style="98" customWidth="1"/>
    <col min="8952" max="8952" width="34.75" style="98" customWidth="1"/>
    <col min="8953" max="8955" width="10.875" style="98" customWidth="1"/>
    <col min="8956" max="9203" width="9" style="98"/>
    <col min="9204" max="9204" width="4.5" style="98" customWidth="1"/>
    <col min="9205" max="9205" width="3.625" style="98" bestFit="1" customWidth="1"/>
    <col min="9206" max="9207" width="10.875" style="98" customWidth="1"/>
    <col min="9208" max="9208" width="34.75" style="98" customWidth="1"/>
    <col min="9209" max="9211" width="10.875" style="98" customWidth="1"/>
    <col min="9212" max="9459" width="9" style="98"/>
    <col min="9460" max="9460" width="4.5" style="98" customWidth="1"/>
    <col min="9461" max="9461" width="3.625" style="98" bestFit="1" customWidth="1"/>
    <col min="9462" max="9463" width="10.875" style="98" customWidth="1"/>
    <col min="9464" max="9464" width="34.75" style="98" customWidth="1"/>
    <col min="9465" max="9467" width="10.875" style="98" customWidth="1"/>
    <col min="9468" max="9715" width="9" style="98"/>
    <col min="9716" max="9716" width="4.5" style="98" customWidth="1"/>
    <col min="9717" max="9717" width="3.625" style="98" bestFit="1" customWidth="1"/>
    <col min="9718" max="9719" width="10.875" style="98" customWidth="1"/>
    <col min="9720" max="9720" width="34.75" style="98" customWidth="1"/>
    <col min="9721" max="9723" width="10.875" style="98" customWidth="1"/>
    <col min="9724" max="9971" width="9" style="98"/>
    <col min="9972" max="9972" width="4.5" style="98" customWidth="1"/>
    <col min="9973" max="9973" width="3.625" style="98" bestFit="1" customWidth="1"/>
    <col min="9974" max="9975" width="10.875" style="98" customWidth="1"/>
    <col min="9976" max="9976" width="34.75" style="98" customWidth="1"/>
    <col min="9977" max="9979" width="10.875" style="98" customWidth="1"/>
    <col min="9980" max="10227" width="9" style="98"/>
    <col min="10228" max="10228" width="4.5" style="98" customWidth="1"/>
    <col min="10229" max="10229" width="3.625" style="98" bestFit="1" customWidth="1"/>
    <col min="10230" max="10231" width="10.875" style="98" customWidth="1"/>
    <col min="10232" max="10232" width="34.75" style="98" customWidth="1"/>
    <col min="10233" max="10235" width="10.875" style="98" customWidth="1"/>
    <col min="10236" max="10483" width="9" style="98"/>
    <col min="10484" max="10484" width="4.5" style="98" customWidth="1"/>
    <col min="10485" max="10485" width="3.625" style="98" bestFit="1" customWidth="1"/>
    <col min="10486" max="10487" width="10.875" style="98" customWidth="1"/>
    <col min="10488" max="10488" width="34.75" style="98" customWidth="1"/>
    <col min="10489" max="10491" width="10.875" style="98" customWidth="1"/>
    <col min="10492" max="10739" width="9" style="98"/>
    <col min="10740" max="10740" width="4.5" style="98" customWidth="1"/>
    <col min="10741" max="10741" width="3.625" style="98" bestFit="1" customWidth="1"/>
    <col min="10742" max="10743" width="10.875" style="98" customWidth="1"/>
    <col min="10744" max="10744" width="34.75" style="98" customWidth="1"/>
    <col min="10745" max="10747" width="10.875" style="98" customWidth="1"/>
    <col min="10748" max="10995" width="9" style="98"/>
    <col min="10996" max="10996" width="4.5" style="98" customWidth="1"/>
    <col min="10997" max="10997" width="3.625" style="98" bestFit="1" customWidth="1"/>
    <col min="10998" max="10999" width="10.875" style="98" customWidth="1"/>
    <col min="11000" max="11000" width="34.75" style="98" customWidth="1"/>
    <col min="11001" max="11003" width="10.875" style="98" customWidth="1"/>
    <col min="11004" max="11251" width="9" style="98"/>
    <col min="11252" max="11252" width="4.5" style="98" customWidth="1"/>
    <col min="11253" max="11253" width="3.625" style="98" bestFit="1" customWidth="1"/>
    <col min="11254" max="11255" width="10.875" style="98" customWidth="1"/>
    <col min="11256" max="11256" width="34.75" style="98" customWidth="1"/>
    <col min="11257" max="11259" width="10.875" style="98" customWidth="1"/>
    <col min="11260" max="11507" width="9" style="98"/>
    <col min="11508" max="11508" width="4.5" style="98" customWidth="1"/>
    <col min="11509" max="11509" width="3.625" style="98" bestFit="1" customWidth="1"/>
    <col min="11510" max="11511" width="10.875" style="98" customWidth="1"/>
    <col min="11512" max="11512" width="34.75" style="98" customWidth="1"/>
    <col min="11513" max="11515" width="10.875" style="98" customWidth="1"/>
    <col min="11516" max="11763" width="9" style="98"/>
    <col min="11764" max="11764" width="4.5" style="98" customWidth="1"/>
    <col min="11765" max="11765" width="3.625" style="98" bestFit="1" customWidth="1"/>
    <col min="11766" max="11767" width="10.875" style="98" customWidth="1"/>
    <col min="11768" max="11768" width="34.75" style="98" customWidth="1"/>
    <col min="11769" max="11771" width="10.875" style="98" customWidth="1"/>
    <col min="11772" max="12019" width="9" style="98"/>
    <col min="12020" max="12020" width="4.5" style="98" customWidth="1"/>
    <col min="12021" max="12021" width="3.625" style="98" bestFit="1" customWidth="1"/>
    <col min="12022" max="12023" width="10.875" style="98" customWidth="1"/>
    <col min="12024" max="12024" width="34.75" style="98" customWidth="1"/>
    <col min="12025" max="12027" width="10.875" style="98" customWidth="1"/>
    <col min="12028" max="12275" width="9" style="98"/>
    <col min="12276" max="12276" width="4.5" style="98" customWidth="1"/>
    <col min="12277" max="12277" width="3.625" style="98" bestFit="1" customWidth="1"/>
    <col min="12278" max="12279" width="10.875" style="98" customWidth="1"/>
    <col min="12280" max="12280" width="34.75" style="98" customWidth="1"/>
    <col min="12281" max="12283" width="10.875" style="98" customWidth="1"/>
    <col min="12284" max="12531" width="9" style="98"/>
    <col min="12532" max="12532" width="4.5" style="98" customWidth="1"/>
    <col min="12533" max="12533" width="3.625" style="98" bestFit="1" customWidth="1"/>
    <col min="12534" max="12535" width="10.875" style="98" customWidth="1"/>
    <col min="12536" max="12536" width="34.75" style="98" customWidth="1"/>
    <col min="12537" max="12539" width="10.875" style="98" customWidth="1"/>
    <col min="12540" max="12787" width="9" style="98"/>
    <col min="12788" max="12788" width="4.5" style="98" customWidth="1"/>
    <col min="12789" max="12789" width="3.625" style="98" bestFit="1" customWidth="1"/>
    <col min="12790" max="12791" width="10.875" style="98" customWidth="1"/>
    <col min="12792" max="12792" width="34.75" style="98" customWidth="1"/>
    <col min="12793" max="12795" width="10.875" style="98" customWidth="1"/>
    <col min="12796" max="13043" width="9" style="98"/>
    <col min="13044" max="13044" width="4.5" style="98" customWidth="1"/>
    <col min="13045" max="13045" width="3.625" style="98" bestFit="1" customWidth="1"/>
    <col min="13046" max="13047" width="10.875" style="98" customWidth="1"/>
    <col min="13048" max="13048" width="34.75" style="98" customWidth="1"/>
    <col min="13049" max="13051" width="10.875" style="98" customWidth="1"/>
    <col min="13052" max="13299" width="9" style="98"/>
    <col min="13300" max="13300" width="4.5" style="98" customWidth="1"/>
    <col min="13301" max="13301" width="3.625" style="98" bestFit="1" customWidth="1"/>
    <col min="13302" max="13303" width="10.875" style="98" customWidth="1"/>
    <col min="13304" max="13304" width="34.75" style="98" customWidth="1"/>
    <col min="13305" max="13307" width="10.875" style="98" customWidth="1"/>
    <col min="13308" max="13555" width="9" style="98"/>
    <col min="13556" max="13556" width="4.5" style="98" customWidth="1"/>
    <col min="13557" max="13557" width="3.625" style="98" bestFit="1" customWidth="1"/>
    <col min="13558" max="13559" width="10.875" style="98" customWidth="1"/>
    <col min="13560" max="13560" width="34.75" style="98" customWidth="1"/>
    <col min="13561" max="13563" width="10.875" style="98" customWidth="1"/>
    <col min="13564" max="13811" width="9" style="98"/>
    <col min="13812" max="13812" width="4.5" style="98" customWidth="1"/>
    <col min="13813" max="13813" width="3.625" style="98" bestFit="1" customWidth="1"/>
    <col min="13814" max="13815" width="10.875" style="98" customWidth="1"/>
    <col min="13816" max="13816" width="34.75" style="98" customWidth="1"/>
    <col min="13817" max="13819" width="10.875" style="98" customWidth="1"/>
    <col min="13820" max="14067" width="9" style="98"/>
    <col min="14068" max="14068" width="4.5" style="98" customWidth="1"/>
    <col min="14069" max="14069" width="3.625" style="98" bestFit="1" customWidth="1"/>
    <col min="14070" max="14071" width="10.875" style="98" customWidth="1"/>
    <col min="14072" max="14072" width="34.75" style="98" customWidth="1"/>
    <col min="14073" max="14075" width="10.875" style="98" customWidth="1"/>
    <col min="14076" max="14323" width="9" style="98"/>
    <col min="14324" max="14324" width="4.5" style="98" customWidth="1"/>
    <col min="14325" max="14325" width="3.625" style="98" bestFit="1" customWidth="1"/>
    <col min="14326" max="14327" width="10.875" style="98" customWidth="1"/>
    <col min="14328" max="14328" width="34.75" style="98" customWidth="1"/>
    <col min="14329" max="14331" width="10.875" style="98" customWidth="1"/>
    <col min="14332" max="14579" width="9" style="98"/>
    <col min="14580" max="14580" width="4.5" style="98" customWidth="1"/>
    <col min="14581" max="14581" width="3.625" style="98" bestFit="1" customWidth="1"/>
    <col min="14582" max="14583" width="10.875" style="98" customWidth="1"/>
    <col min="14584" max="14584" width="34.75" style="98" customWidth="1"/>
    <col min="14585" max="14587" width="10.875" style="98" customWidth="1"/>
    <col min="14588" max="14835" width="9" style="98"/>
    <col min="14836" max="14836" width="4.5" style="98" customWidth="1"/>
    <col min="14837" max="14837" width="3.625" style="98" bestFit="1" customWidth="1"/>
    <col min="14838" max="14839" width="10.875" style="98" customWidth="1"/>
    <col min="14840" max="14840" width="34.75" style="98" customWidth="1"/>
    <col min="14841" max="14843" width="10.875" style="98" customWidth="1"/>
    <col min="14844" max="15091" width="9" style="98"/>
    <col min="15092" max="15092" width="4.5" style="98" customWidth="1"/>
    <col min="15093" max="15093" width="3.625" style="98" bestFit="1" customWidth="1"/>
    <col min="15094" max="15095" width="10.875" style="98" customWidth="1"/>
    <col min="15096" max="15096" width="34.75" style="98" customWidth="1"/>
    <col min="15097" max="15099" width="10.875" style="98" customWidth="1"/>
    <col min="15100" max="15347" width="9" style="98"/>
    <col min="15348" max="15348" width="4.5" style="98" customWidth="1"/>
    <col min="15349" max="15349" width="3.625" style="98" bestFit="1" customWidth="1"/>
    <col min="15350" max="15351" width="10.875" style="98" customWidth="1"/>
    <col min="15352" max="15352" width="34.75" style="98" customWidth="1"/>
    <col min="15353" max="15355" width="10.875" style="98" customWidth="1"/>
    <col min="15356" max="15603" width="9" style="98"/>
    <col min="15604" max="15604" width="4.5" style="98" customWidth="1"/>
    <col min="15605" max="15605" width="3.625" style="98" bestFit="1" customWidth="1"/>
    <col min="15606" max="15607" width="10.875" style="98" customWidth="1"/>
    <col min="15608" max="15608" width="34.75" style="98" customWidth="1"/>
    <col min="15609" max="15611" width="10.875" style="98" customWidth="1"/>
    <col min="15612" max="15859" width="9" style="98"/>
    <col min="15860" max="15860" width="4.5" style="98" customWidth="1"/>
    <col min="15861" max="15861" width="3.625" style="98" bestFit="1" customWidth="1"/>
    <col min="15862" max="15863" width="10.875" style="98" customWidth="1"/>
    <col min="15864" max="15864" width="34.75" style="98" customWidth="1"/>
    <col min="15865" max="15867" width="10.875" style="98" customWidth="1"/>
    <col min="15868" max="16115" width="9" style="98"/>
    <col min="16116" max="16116" width="4.5" style="98" customWidth="1"/>
    <col min="16117" max="16117" width="3.625" style="98" bestFit="1" customWidth="1"/>
    <col min="16118" max="16119" width="10.875" style="98" customWidth="1"/>
    <col min="16120" max="16120" width="34.75" style="98" customWidth="1"/>
    <col min="16121" max="16123" width="10.875" style="98" customWidth="1"/>
    <col min="16124" max="16384" width="9" style="98"/>
  </cols>
  <sheetData>
    <row r="1" spans="1:16" ht="25.5" customHeight="1" thickTop="1" thickBot="1">
      <c r="A1" s="330" t="s">
        <v>91</v>
      </c>
      <c r="B1" s="89" t="s">
        <v>92</v>
      </c>
      <c r="C1" s="333" t="s">
        <v>538</v>
      </c>
      <c r="D1" s="90" t="s">
        <v>93</v>
      </c>
      <c r="E1" s="322" t="s">
        <v>94</v>
      </c>
      <c r="F1" s="273" t="s">
        <v>338</v>
      </c>
      <c r="G1" s="91" t="s">
        <v>171</v>
      </c>
      <c r="H1" s="92" t="s">
        <v>95</v>
      </c>
      <c r="I1" s="93" t="s">
        <v>96</v>
      </c>
      <c r="J1" s="93" t="s">
        <v>97</v>
      </c>
      <c r="K1" s="351" t="s">
        <v>98</v>
      </c>
      <c r="L1" s="472"/>
      <c r="M1" s="473"/>
      <c r="P1" s="474"/>
    </row>
    <row r="2" spans="1:16" ht="36" customHeight="1" thickTop="1">
      <c r="A2" s="331">
        <v>4</v>
      </c>
      <c r="B2" s="95">
        <v>1</v>
      </c>
      <c r="C2" s="262"/>
      <c r="D2" s="96" t="s">
        <v>99</v>
      </c>
      <c r="E2" s="323"/>
      <c r="F2" s="274"/>
      <c r="G2" s="97"/>
      <c r="H2" s="276" t="s">
        <v>564</v>
      </c>
      <c r="I2" s="117"/>
      <c r="J2" s="278"/>
      <c r="K2" s="352"/>
      <c r="L2" s="475"/>
      <c r="M2" s="474"/>
    </row>
    <row r="3" spans="1:16" ht="36" customHeight="1">
      <c r="A3" s="334"/>
      <c r="B3" s="335"/>
      <c r="C3" s="336"/>
      <c r="D3" s="337"/>
      <c r="E3" s="338"/>
      <c r="F3" s="339"/>
      <c r="G3" s="337"/>
      <c r="H3" s="340"/>
      <c r="I3" s="341"/>
      <c r="J3" s="341"/>
      <c r="K3" s="353"/>
      <c r="L3" s="476"/>
      <c r="M3" s="474"/>
    </row>
    <row r="4" spans="1:16" ht="36" customHeight="1">
      <c r="A4" s="342"/>
      <c r="B4" s="343"/>
      <c r="C4" s="344"/>
      <c r="D4" s="345"/>
      <c r="E4" s="346"/>
      <c r="F4" s="347"/>
      <c r="G4" s="345"/>
      <c r="H4" s="348"/>
      <c r="I4" s="341"/>
      <c r="J4" s="341"/>
      <c r="K4" s="354"/>
      <c r="L4" s="475"/>
      <c r="M4" s="474"/>
    </row>
    <row r="5" spans="1:16" ht="36" customHeight="1">
      <c r="A5" s="342"/>
      <c r="B5" s="343"/>
      <c r="C5" s="344"/>
      <c r="D5" s="345"/>
      <c r="E5" s="346"/>
      <c r="F5" s="347"/>
      <c r="G5" s="345"/>
      <c r="H5" s="348"/>
      <c r="I5" s="341"/>
      <c r="J5" s="341"/>
      <c r="K5" s="354"/>
      <c r="L5" s="477"/>
      <c r="M5" s="474"/>
    </row>
    <row r="6" spans="1:16" ht="36" customHeight="1">
      <c r="A6" s="342"/>
      <c r="B6" s="343"/>
      <c r="C6" s="344"/>
      <c r="D6" s="345"/>
      <c r="E6" s="346"/>
      <c r="F6" s="347"/>
      <c r="G6" s="345"/>
      <c r="H6" s="348"/>
      <c r="I6" s="341"/>
      <c r="J6" s="341"/>
      <c r="K6" s="354"/>
      <c r="L6" s="477"/>
      <c r="M6" s="474"/>
    </row>
    <row r="7" spans="1:16" ht="36" customHeight="1">
      <c r="A7" s="342"/>
      <c r="B7" s="343"/>
      <c r="C7" s="344"/>
      <c r="D7" s="345"/>
      <c r="E7" s="346"/>
      <c r="F7" s="347"/>
      <c r="G7" s="345"/>
      <c r="H7" s="348"/>
      <c r="I7" s="341"/>
      <c r="J7" s="341"/>
      <c r="K7" s="354"/>
      <c r="L7" s="475"/>
      <c r="M7" s="474"/>
    </row>
    <row r="8" spans="1:16" ht="36" customHeight="1">
      <c r="A8" s="342"/>
      <c r="B8" s="343"/>
      <c r="C8" s="344"/>
      <c r="D8" s="345"/>
      <c r="E8" s="346"/>
      <c r="F8" s="347"/>
      <c r="G8" s="345"/>
      <c r="H8" s="348"/>
      <c r="I8" s="341"/>
      <c r="J8" s="341"/>
      <c r="K8" s="354"/>
      <c r="L8" s="475"/>
      <c r="M8" s="474"/>
    </row>
    <row r="9" spans="1:16" ht="36" customHeight="1">
      <c r="A9" s="342"/>
      <c r="B9" s="343"/>
      <c r="C9" s="344"/>
      <c r="D9" s="345"/>
      <c r="E9" s="346"/>
      <c r="F9" s="347"/>
      <c r="G9" s="345"/>
      <c r="H9" s="348"/>
      <c r="I9" s="341"/>
      <c r="J9" s="341"/>
      <c r="K9" s="354"/>
      <c r="L9" s="475"/>
      <c r="M9" s="474"/>
    </row>
    <row r="10" spans="1:16" ht="36" customHeight="1">
      <c r="A10" s="342"/>
      <c r="B10" s="343"/>
      <c r="C10" s="344"/>
      <c r="D10" s="345"/>
      <c r="E10" s="346"/>
      <c r="F10" s="347"/>
      <c r="G10" s="345"/>
      <c r="H10" s="348"/>
      <c r="I10" s="341"/>
      <c r="J10" s="341"/>
      <c r="K10" s="354"/>
    </row>
    <row r="11" spans="1:16" ht="36" customHeight="1">
      <c r="A11" s="342"/>
      <c r="B11" s="343"/>
      <c r="C11" s="344"/>
      <c r="D11" s="345"/>
      <c r="E11" s="346"/>
      <c r="F11" s="347"/>
      <c r="G11" s="345"/>
      <c r="H11" s="348"/>
      <c r="I11" s="341"/>
      <c r="J11" s="341"/>
      <c r="K11" s="354"/>
    </row>
    <row r="12" spans="1:16" ht="36" customHeight="1">
      <c r="A12" s="342"/>
      <c r="B12" s="343"/>
      <c r="C12" s="344"/>
      <c r="D12" s="345"/>
      <c r="E12" s="346"/>
      <c r="F12" s="347"/>
      <c r="G12" s="345"/>
      <c r="H12" s="348"/>
      <c r="I12" s="341"/>
      <c r="J12" s="341"/>
      <c r="K12" s="354"/>
    </row>
    <row r="13" spans="1:16" ht="36" customHeight="1">
      <c r="A13" s="342"/>
      <c r="B13" s="343"/>
      <c r="C13" s="344"/>
      <c r="D13" s="345"/>
      <c r="E13" s="346"/>
      <c r="F13" s="347"/>
      <c r="G13" s="345"/>
      <c r="H13" s="348"/>
      <c r="I13" s="341"/>
      <c r="J13" s="341"/>
      <c r="K13" s="354"/>
    </row>
    <row r="14" spans="1:16" ht="36" customHeight="1">
      <c r="A14" s="342"/>
      <c r="B14" s="343"/>
      <c r="C14" s="344"/>
      <c r="D14" s="345"/>
      <c r="E14" s="346"/>
      <c r="F14" s="347"/>
      <c r="G14" s="345"/>
      <c r="H14" s="348"/>
      <c r="I14" s="341"/>
      <c r="J14" s="341"/>
      <c r="K14" s="354"/>
    </row>
    <row r="15" spans="1:16" ht="36" customHeight="1">
      <c r="A15" s="342"/>
      <c r="B15" s="343"/>
      <c r="C15" s="344"/>
      <c r="D15" s="345"/>
      <c r="E15" s="346"/>
      <c r="F15" s="347"/>
      <c r="G15" s="345"/>
      <c r="H15" s="348"/>
      <c r="I15" s="341"/>
      <c r="J15" s="341"/>
      <c r="K15" s="354"/>
    </row>
    <row r="16" spans="1:16" ht="36" customHeight="1">
      <c r="A16" s="342"/>
      <c r="B16" s="343"/>
      <c r="C16" s="344"/>
      <c r="D16" s="345"/>
      <c r="E16" s="346"/>
      <c r="F16" s="347"/>
      <c r="G16" s="345"/>
      <c r="H16" s="348"/>
      <c r="I16" s="341"/>
      <c r="J16" s="341"/>
      <c r="K16" s="354"/>
    </row>
    <row r="17" spans="1:14" ht="36" customHeight="1">
      <c r="A17" s="342"/>
      <c r="B17" s="343"/>
      <c r="C17" s="344"/>
      <c r="D17" s="345"/>
      <c r="E17" s="346"/>
      <c r="F17" s="347"/>
      <c r="G17" s="345"/>
      <c r="H17" s="348"/>
      <c r="I17" s="341"/>
      <c r="J17" s="341"/>
      <c r="K17" s="354"/>
    </row>
    <row r="18" spans="1:14" ht="36" customHeight="1">
      <c r="A18" s="342"/>
      <c r="B18" s="343"/>
      <c r="C18" s="344"/>
      <c r="D18" s="345"/>
      <c r="E18" s="346"/>
      <c r="F18" s="347"/>
      <c r="G18" s="345"/>
      <c r="H18" s="348"/>
      <c r="I18" s="341"/>
      <c r="J18" s="341"/>
      <c r="K18" s="354"/>
    </row>
    <row r="19" spans="1:14" ht="36" customHeight="1">
      <c r="A19" s="342"/>
      <c r="B19" s="343"/>
      <c r="C19" s="344"/>
      <c r="D19" s="345"/>
      <c r="E19" s="346"/>
      <c r="F19" s="347"/>
      <c r="G19" s="345"/>
      <c r="H19" s="348"/>
      <c r="I19" s="341"/>
      <c r="J19" s="341"/>
      <c r="K19" s="354"/>
    </row>
    <row r="20" spans="1:14" ht="36" customHeight="1">
      <c r="A20" s="342"/>
      <c r="B20" s="343"/>
      <c r="C20" s="344"/>
      <c r="D20" s="345"/>
      <c r="E20" s="346"/>
      <c r="F20" s="347"/>
      <c r="G20" s="345"/>
      <c r="H20" s="348"/>
      <c r="I20" s="341"/>
      <c r="J20" s="341"/>
      <c r="K20" s="354"/>
    </row>
    <row r="21" spans="1:14" ht="36" customHeight="1">
      <c r="A21" s="342"/>
      <c r="B21" s="343"/>
      <c r="C21" s="344"/>
      <c r="D21" s="345"/>
      <c r="E21" s="346"/>
      <c r="F21" s="347"/>
      <c r="G21" s="345"/>
      <c r="H21" s="348"/>
      <c r="I21" s="341"/>
      <c r="J21" s="341"/>
      <c r="K21" s="354"/>
    </row>
    <row r="22" spans="1:14" ht="36" customHeight="1">
      <c r="A22" s="342"/>
      <c r="B22" s="343"/>
      <c r="C22" s="344"/>
      <c r="D22" s="345"/>
      <c r="E22" s="346"/>
      <c r="F22" s="347"/>
      <c r="G22" s="345"/>
      <c r="H22" s="348"/>
      <c r="I22" s="341"/>
      <c r="J22" s="341"/>
      <c r="K22" s="354"/>
    </row>
    <row r="23" spans="1:14" ht="36" customHeight="1">
      <c r="A23" s="342"/>
      <c r="B23" s="343"/>
      <c r="C23" s="344"/>
      <c r="D23" s="345"/>
      <c r="E23" s="346"/>
      <c r="F23" s="347"/>
      <c r="G23" s="345"/>
      <c r="H23" s="348"/>
      <c r="I23" s="341"/>
      <c r="J23" s="341"/>
      <c r="K23" s="354"/>
    </row>
    <row r="24" spans="1:14" ht="36" customHeight="1">
      <c r="A24" s="342"/>
      <c r="B24" s="343"/>
      <c r="C24" s="344"/>
      <c r="D24" s="345"/>
      <c r="E24" s="346"/>
      <c r="F24" s="347"/>
      <c r="G24" s="345"/>
      <c r="H24" s="348"/>
      <c r="I24" s="341"/>
      <c r="J24" s="341"/>
      <c r="K24" s="354"/>
    </row>
    <row r="25" spans="1:14" ht="36" customHeight="1">
      <c r="A25" s="342"/>
      <c r="B25" s="343"/>
      <c r="C25" s="344"/>
      <c r="D25" s="345"/>
      <c r="E25" s="346"/>
      <c r="F25" s="347"/>
      <c r="G25" s="345"/>
      <c r="H25" s="349"/>
      <c r="I25" s="341"/>
      <c r="J25" s="341"/>
      <c r="K25" s="354"/>
    </row>
    <row r="26" spans="1:14" ht="36" customHeight="1">
      <c r="A26" s="342"/>
      <c r="B26" s="343"/>
      <c r="C26" s="344"/>
      <c r="D26" s="345"/>
      <c r="E26" s="346"/>
      <c r="F26" s="347"/>
      <c r="G26" s="345"/>
      <c r="H26" s="348"/>
      <c r="I26" s="341"/>
      <c r="J26" s="341"/>
      <c r="K26" s="354"/>
    </row>
    <row r="27" spans="1:14" ht="36" customHeight="1">
      <c r="A27" s="342"/>
      <c r="B27" s="343"/>
      <c r="C27" s="344"/>
      <c r="D27" s="345"/>
      <c r="E27" s="346"/>
      <c r="F27" s="347"/>
      <c r="G27" s="345"/>
      <c r="H27" s="348"/>
      <c r="I27" s="341"/>
      <c r="J27" s="341"/>
      <c r="K27" s="354"/>
    </row>
    <row r="28" spans="1:14" ht="36" customHeight="1">
      <c r="A28" s="342"/>
      <c r="B28" s="343"/>
      <c r="C28" s="344"/>
      <c r="D28" s="345"/>
      <c r="E28" s="346"/>
      <c r="F28" s="347"/>
      <c r="G28" s="345"/>
      <c r="H28" s="348"/>
      <c r="I28" s="341"/>
      <c r="J28" s="341"/>
      <c r="K28" s="354"/>
    </row>
    <row r="29" spans="1:14" ht="36" customHeight="1">
      <c r="A29" s="342"/>
      <c r="B29" s="343"/>
      <c r="C29" s="344"/>
      <c r="D29" s="345"/>
      <c r="E29" s="346"/>
      <c r="F29" s="347"/>
      <c r="G29" s="350"/>
      <c r="H29" s="348"/>
      <c r="I29" s="341"/>
      <c r="J29" s="341"/>
      <c r="K29" s="354"/>
    </row>
    <row r="30" spans="1:14" ht="36" customHeight="1">
      <c r="A30" s="342"/>
      <c r="B30" s="343"/>
      <c r="C30" s="344"/>
      <c r="D30" s="345"/>
      <c r="E30" s="346"/>
      <c r="F30" s="347"/>
      <c r="G30" s="345"/>
      <c r="H30" s="348"/>
      <c r="I30" s="341"/>
      <c r="J30" s="341"/>
      <c r="K30" s="354"/>
      <c r="L30" s="98"/>
    </row>
    <row r="31" spans="1:14" ht="36" customHeight="1">
      <c r="A31" s="342"/>
      <c r="B31" s="343"/>
      <c r="C31" s="344"/>
      <c r="D31" s="345"/>
      <c r="E31" s="346"/>
      <c r="F31" s="347"/>
      <c r="G31" s="345"/>
      <c r="H31" s="348"/>
      <c r="I31" s="341"/>
      <c r="J31" s="341"/>
      <c r="K31" s="354"/>
      <c r="L31" s="270"/>
      <c r="M31" s="270"/>
      <c r="N31" s="270"/>
    </row>
    <row r="32" spans="1:14" ht="36" customHeight="1">
      <c r="A32" s="342"/>
      <c r="B32" s="343"/>
      <c r="C32" s="344"/>
      <c r="D32" s="345"/>
      <c r="E32" s="346"/>
      <c r="F32" s="347"/>
      <c r="G32" s="345"/>
      <c r="H32" s="348"/>
      <c r="I32" s="341"/>
      <c r="J32" s="341"/>
      <c r="K32" s="354"/>
      <c r="L32" s="271"/>
      <c r="M32" s="270"/>
      <c r="N32" s="270"/>
    </row>
    <row r="33" spans="1:14" ht="36" customHeight="1">
      <c r="A33" s="342"/>
      <c r="B33" s="343"/>
      <c r="C33" s="344"/>
      <c r="D33" s="345"/>
      <c r="E33" s="346"/>
      <c r="F33" s="347"/>
      <c r="G33" s="345"/>
      <c r="H33" s="348"/>
      <c r="I33" s="341"/>
      <c r="J33" s="341"/>
      <c r="K33" s="354"/>
      <c r="L33" s="271"/>
      <c r="M33" s="270"/>
      <c r="N33" s="270"/>
    </row>
    <row r="34" spans="1:14" ht="36" customHeight="1">
      <c r="A34" s="342"/>
      <c r="B34" s="343"/>
      <c r="C34" s="344"/>
      <c r="D34" s="345"/>
      <c r="E34" s="346"/>
      <c r="F34" s="347"/>
      <c r="G34" s="345"/>
      <c r="H34" s="348"/>
      <c r="I34" s="341"/>
      <c r="J34" s="341"/>
      <c r="K34" s="354"/>
    </row>
    <row r="35" spans="1:14" ht="36" customHeight="1">
      <c r="A35" s="342"/>
      <c r="B35" s="343"/>
      <c r="C35" s="344"/>
      <c r="D35" s="345"/>
      <c r="E35" s="346"/>
      <c r="F35" s="347"/>
      <c r="G35" s="345"/>
      <c r="H35" s="348"/>
      <c r="I35" s="341"/>
      <c r="J35" s="341"/>
      <c r="K35" s="354"/>
    </row>
    <row r="36" spans="1:14" ht="36" customHeight="1">
      <c r="A36" s="342"/>
      <c r="B36" s="343"/>
      <c r="C36" s="344"/>
      <c r="D36" s="345"/>
      <c r="E36" s="346"/>
      <c r="F36" s="347"/>
      <c r="G36" s="345"/>
      <c r="H36" s="348"/>
      <c r="I36" s="341"/>
      <c r="J36" s="341"/>
      <c r="K36" s="354"/>
    </row>
    <row r="37" spans="1:14" ht="36" customHeight="1">
      <c r="A37" s="342"/>
      <c r="B37" s="343"/>
      <c r="C37" s="344"/>
      <c r="D37" s="345"/>
      <c r="E37" s="346"/>
      <c r="F37" s="347"/>
      <c r="G37" s="345"/>
      <c r="H37" s="348"/>
      <c r="I37" s="341"/>
      <c r="J37" s="341"/>
      <c r="K37" s="354"/>
    </row>
    <row r="38" spans="1:14" ht="36" customHeight="1">
      <c r="A38" s="342"/>
      <c r="B38" s="343"/>
      <c r="C38" s="344"/>
      <c r="D38" s="345"/>
      <c r="E38" s="346"/>
      <c r="F38" s="347"/>
      <c r="G38" s="345"/>
      <c r="H38" s="348"/>
      <c r="I38" s="341"/>
      <c r="J38" s="341"/>
      <c r="K38" s="354"/>
      <c r="L38" s="99"/>
    </row>
    <row r="39" spans="1:14" ht="36" customHeight="1">
      <c r="A39" s="342"/>
      <c r="B39" s="343"/>
      <c r="C39" s="344"/>
      <c r="D39" s="345"/>
      <c r="E39" s="346"/>
      <c r="F39" s="347"/>
      <c r="G39" s="345"/>
      <c r="H39" s="348"/>
      <c r="I39" s="341"/>
      <c r="J39" s="341"/>
      <c r="K39" s="354"/>
    </row>
    <row r="40" spans="1:14" ht="36" customHeight="1">
      <c r="A40" s="342"/>
      <c r="B40" s="343"/>
      <c r="C40" s="344"/>
      <c r="D40" s="345"/>
      <c r="E40" s="346"/>
      <c r="F40" s="347"/>
      <c r="G40" s="345"/>
      <c r="H40" s="348"/>
      <c r="I40" s="341"/>
      <c r="J40" s="341"/>
      <c r="K40" s="354"/>
    </row>
    <row r="41" spans="1:14" ht="36" customHeight="1">
      <c r="A41" s="342"/>
      <c r="B41" s="343"/>
      <c r="C41" s="344"/>
      <c r="D41" s="345"/>
      <c r="E41" s="346"/>
      <c r="F41" s="347"/>
      <c r="G41" s="345"/>
      <c r="H41" s="348"/>
      <c r="I41" s="341"/>
      <c r="J41" s="341"/>
      <c r="K41" s="354"/>
    </row>
    <row r="42" spans="1:14" ht="36" customHeight="1">
      <c r="A42" s="342"/>
      <c r="B42" s="343"/>
      <c r="C42" s="344"/>
      <c r="D42" s="345"/>
      <c r="E42" s="346"/>
      <c r="F42" s="347"/>
      <c r="G42" s="345"/>
      <c r="H42" s="348"/>
      <c r="I42" s="341"/>
      <c r="J42" s="341"/>
      <c r="K42" s="354"/>
    </row>
    <row r="43" spans="1:14" ht="36" customHeight="1">
      <c r="A43" s="342"/>
      <c r="B43" s="343"/>
      <c r="C43" s="344"/>
      <c r="D43" s="345"/>
      <c r="E43" s="346"/>
      <c r="F43" s="347"/>
      <c r="G43" s="345"/>
      <c r="H43" s="348"/>
      <c r="I43" s="341"/>
      <c r="J43" s="341"/>
      <c r="K43" s="354"/>
    </row>
    <row r="44" spans="1:14" ht="36" customHeight="1">
      <c r="A44" s="342"/>
      <c r="B44" s="343"/>
      <c r="C44" s="344"/>
      <c r="D44" s="345"/>
      <c r="E44" s="346"/>
      <c r="F44" s="347"/>
      <c r="G44" s="345"/>
      <c r="H44" s="348"/>
      <c r="I44" s="341"/>
      <c r="J44" s="341"/>
      <c r="K44" s="354"/>
    </row>
    <row r="45" spans="1:14" ht="36" customHeight="1">
      <c r="A45" s="342"/>
      <c r="B45" s="343"/>
      <c r="C45" s="344"/>
      <c r="D45" s="345"/>
      <c r="E45" s="346"/>
      <c r="F45" s="347"/>
      <c r="G45" s="345"/>
      <c r="H45" s="348"/>
      <c r="I45" s="341"/>
      <c r="J45" s="341"/>
      <c r="K45" s="354"/>
    </row>
    <row r="46" spans="1:14" ht="36" customHeight="1">
      <c r="A46" s="342"/>
      <c r="B46" s="343"/>
      <c r="C46" s="344"/>
      <c r="D46" s="345"/>
      <c r="E46" s="346"/>
      <c r="F46" s="347"/>
      <c r="G46" s="345"/>
      <c r="H46" s="348"/>
      <c r="I46" s="341"/>
      <c r="J46" s="341"/>
      <c r="K46" s="354"/>
    </row>
    <row r="47" spans="1:14" ht="36" customHeight="1">
      <c r="A47" s="342"/>
      <c r="B47" s="343"/>
      <c r="C47" s="344"/>
      <c r="D47" s="345"/>
      <c r="E47" s="346"/>
      <c r="F47" s="347"/>
      <c r="G47" s="345"/>
      <c r="H47" s="348"/>
      <c r="I47" s="341"/>
      <c r="J47" s="341"/>
      <c r="K47" s="354"/>
    </row>
    <row r="48" spans="1:14" ht="36" customHeight="1">
      <c r="A48" s="342"/>
      <c r="B48" s="343"/>
      <c r="C48" s="344"/>
      <c r="D48" s="345"/>
      <c r="E48" s="346"/>
      <c r="F48" s="347"/>
      <c r="G48" s="345"/>
      <c r="H48" s="348"/>
      <c r="I48" s="341"/>
      <c r="J48" s="341"/>
      <c r="K48" s="354"/>
    </row>
    <row r="49" spans="1:14" ht="36" customHeight="1">
      <c r="A49" s="342"/>
      <c r="B49" s="343"/>
      <c r="C49" s="344"/>
      <c r="D49" s="345"/>
      <c r="E49" s="346"/>
      <c r="F49" s="347"/>
      <c r="G49" s="345"/>
      <c r="H49" s="348"/>
      <c r="I49" s="341"/>
      <c r="J49" s="341"/>
      <c r="K49" s="354"/>
    </row>
    <row r="50" spans="1:14" s="94" customFormat="1" ht="36" customHeight="1">
      <c r="A50" s="342"/>
      <c r="B50" s="343"/>
      <c r="C50" s="344"/>
      <c r="D50" s="345"/>
      <c r="E50" s="346"/>
      <c r="F50" s="347"/>
      <c r="G50" s="345"/>
      <c r="H50" s="348"/>
      <c r="I50" s="341"/>
      <c r="J50" s="341"/>
      <c r="K50" s="354"/>
      <c r="M50" s="98"/>
      <c r="N50" s="98"/>
    </row>
    <row r="51" spans="1:14" s="94" customFormat="1" ht="36" customHeight="1">
      <c r="A51" s="342"/>
      <c r="B51" s="343"/>
      <c r="C51" s="344"/>
      <c r="D51" s="345"/>
      <c r="E51" s="346"/>
      <c r="F51" s="347"/>
      <c r="G51" s="345"/>
      <c r="H51" s="348"/>
      <c r="I51" s="341"/>
      <c r="J51" s="341"/>
      <c r="K51" s="354"/>
      <c r="M51" s="98"/>
      <c r="N51" s="98"/>
    </row>
    <row r="52" spans="1:14" s="94" customFormat="1" ht="36" customHeight="1">
      <c r="A52" s="342"/>
      <c r="B52" s="343"/>
      <c r="C52" s="344"/>
      <c r="D52" s="345"/>
      <c r="E52" s="346"/>
      <c r="F52" s="347"/>
      <c r="G52" s="345"/>
      <c r="H52" s="348"/>
      <c r="I52" s="341"/>
      <c r="J52" s="341"/>
      <c r="K52" s="354"/>
      <c r="M52" s="98"/>
      <c r="N52" s="98"/>
    </row>
    <row r="53" spans="1:14" s="94" customFormat="1" ht="36" customHeight="1">
      <c r="A53" s="342"/>
      <c r="B53" s="343"/>
      <c r="C53" s="344"/>
      <c r="D53" s="345"/>
      <c r="E53" s="346"/>
      <c r="F53" s="347"/>
      <c r="G53" s="345"/>
      <c r="H53" s="348"/>
      <c r="I53" s="341"/>
      <c r="J53" s="341"/>
      <c r="K53" s="354"/>
      <c r="M53" s="98"/>
      <c r="N53" s="98"/>
    </row>
    <row r="54" spans="1:14" s="94" customFormat="1" ht="36" customHeight="1">
      <c r="A54" s="342"/>
      <c r="B54" s="343"/>
      <c r="C54" s="344"/>
      <c r="D54" s="345"/>
      <c r="E54" s="346"/>
      <c r="F54" s="347"/>
      <c r="G54" s="345"/>
      <c r="H54" s="348"/>
      <c r="I54" s="341"/>
      <c r="J54" s="341"/>
      <c r="K54" s="354"/>
      <c r="M54" s="98"/>
      <c r="N54" s="98"/>
    </row>
    <row r="55" spans="1:14" s="94" customFormat="1" ht="36" customHeight="1">
      <c r="A55" s="342"/>
      <c r="B55" s="343"/>
      <c r="C55" s="344"/>
      <c r="D55" s="345"/>
      <c r="E55" s="346"/>
      <c r="F55" s="347"/>
      <c r="G55" s="345"/>
      <c r="H55" s="348"/>
      <c r="I55" s="341"/>
      <c r="J55" s="341"/>
      <c r="K55" s="354"/>
      <c r="M55" s="98"/>
      <c r="N55" s="98"/>
    </row>
    <row r="56" spans="1:14" s="94" customFormat="1" ht="36" customHeight="1">
      <c r="A56" s="342"/>
      <c r="B56" s="343"/>
      <c r="C56" s="344"/>
      <c r="D56" s="345"/>
      <c r="E56" s="346"/>
      <c r="F56" s="347"/>
      <c r="G56" s="345"/>
      <c r="H56" s="348"/>
      <c r="I56" s="341"/>
      <c r="J56" s="341"/>
      <c r="K56" s="354"/>
      <c r="M56" s="98"/>
      <c r="N56" s="98"/>
    </row>
    <row r="57" spans="1:14" s="94" customFormat="1" ht="36" customHeight="1">
      <c r="A57" s="342"/>
      <c r="B57" s="343"/>
      <c r="C57" s="344"/>
      <c r="D57" s="345"/>
      <c r="E57" s="346"/>
      <c r="F57" s="347"/>
      <c r="G57" s="345"/>
      <c r="H57" s="348"/>
      <c r="I57" s="341"/>
      <c r="J57" s="341"/>
      <c r="K57" s="354"/>
      <c r="M57" s="98"/>
      <c r="N57" s="98"/>
    </row>
    <row r="58" spans="1:14" s="94" customFormat="1" ht="36" customHeight="1">
      <c r="A58" s="342"/>
      <c r="B58" s="343"/>
      <c r="C58" s="344"/>
      <c r="D58" s="345"/>
      <c r="E58" s="346"/>
      <c r="F58" s="347"/>
      <c r="G58" s="345"/>
      <c r="H58" s="348"/>
      <c r="I58" s="341"/>
      <c r="J58" s="341"/>
      <c r="K58" s="354"/>
      <c r="M58" s="98"/>
      <c r="N58" s="98"/>
    </row>
    <row r="59" spans="1:14" s="94" customFormat="1" ht="36" customHeight="1">
      <c r="A59" s="342"/>
      <c r="B59" s="343"/>
      <c r="C59" s="344"/>
      <c r="D59" s="345"/>
      <c r="E59" s="346"/>
      <c r="F59" s="347"/>
      <c r="G59" s="345"/>
      <c r="H59" s="348"/>
      <c r="I59" s="341"/>
      <c r="J59" s="341"/>
      <c r="K59" s="354"/>
      <c r="M59" s="98"/>
      <c r="N59" s="98"/>
    </row>
    <row r="60" spans="1:14" s="94" customFormat="1" ht="36" customHeight="1">
      <c r="A60" s="342"/>
      <c r="B60" s="343"/>
      <c r="C60" s="344"/>
      <c r="D60" s="345"/>
      <c r="E60" s="346"/>
      <c r="F60" s="347"/>
      <c r="G60" s="345"/>
      <c r="H60" s="348"/>
      <c r="I60" s="341"/>
      <c r="J60" s="341"/>
      <c r="K60" s="354"/>
      <c r="M60" s="98"/>
      <c r="N60" s="98"/>
    </row>
    <row r="61" spans="1:14" s="94" customFormat="1" ht="36" customHeight="1">
      <c r="A61" s="342"/>
      <c r="B61" s="343"/>
      <c r="C61" s="344"/>
      <c r="D61" s="345"/>
      <c r="E61" s="346"/>
      <c r="F61" s="347"/>
      <c r="G61" s="345"/>
      <c r="H61" s="348"/>
      <c r="I61" s="341"/>
      <c r="J61" s="341"/>
      <c r="K61" s="354"/>
      <c r="M61" s="98"/>
      <c r="N61" s="98"/>
    </row>
    <row r="62" spans="1:14" s="94" customFormat="1" ht="36" customHeight="1">
      <c r="A62" s="342"/>
      <c r="B62" s="343"/>
      <c r="C62" s="344"/>
      <c r="D62" s="345"/>
      <c r="E62" s="346"/>
      <c r="F62" s="347"/>
      <c r="G62" s="345"/>
      <c r="H62" s="348"/>
      <c r="I62" s="341"/>
      <c r="J62" s="341"/>
      <c r="K62" s="354"/>
      <c r="M62" s="98"/>
      <c r="N62" s="98"/>
    </row>
    <row r="63" spans="1:14" s="94" customFormat="1" ht="36" customHeight="1">
      <c r="A63" s="342"/>
      <c r="B63" s="343"/>
      <c r="C63" s="344"/>
      <c r="D63" s="345"/>
      <c r="E63" s="346"/>
      <c r="F63" s="347"/>
      <c r="G63" s="345"/>
      <c r="H63" s="348"/>
      <c r="I63" s="341"/>
      <c r="J63" s="341"/>
      <c r="K63" s="354"/>
      <c r="M63" s="98"/>
      <c r="N63" s="98"/>
    </row>
    <row r="64" spans="1:14" s="94" customFormat="1" ht="36" customHeight="1">
      <c r="A64" s="342"/>
      <c r="B64" s="343"/>
      <c r="C64" s="344"/>
      <c r="D64" s="345"/>
      <c r="E64" s="346"/>
      <c r="F64" s="347"/>
      <c r="G64" s="345"/>
      <c r="H64" s="348"/>
      <c r="I64" s="341"/>
      <c r="J64" s="341"/>
      <c r="K64" s="354"/>
      <c r="M64" s="98"/>
      <c r="N64" s="98"/>
    </row>
    <row r="65" spans="1:14" s="94" customFormat="1" ht="36" customHeight="1">
      <c r="A65" s="342"/>
      <c r="B65" s="343"/>
      <c r="C65" s="344"/>
      <c r="D65" s="345"/>
      <c r="E65" s="346"/>
      <c r="F65" s="347"/>
      <c r="G65" s="345"/>
      <c r="H65" s="348"/>
      <c r="I65" s="341"/>
      <c r="J65" s="341"/>
      <c r="K65" s="354"/>
      <c r="M65" s="98"/>
      <c r="N65" s="98"/>
    </row>
    <row r="66" spans="1:14" s="94" customFormat="1" ht="36" customHeight="1">
      <c r="A66" s="342"/>
      <c r="B66" s="343"/>
      <c r="C66" s="344"/>
      <c r="D66" s="345"/>
      <c r="E66" s="346"/>
      <c r="F66" s="347"/>
      <c r="G66" s="345"/>
      <c r="H66" s="348"/>
      <c r="I66" s="341"/>
      <c r="J66" s="341"/>
      <c r="K66" s="354"/>
      <c r="M66" s="98"/>
      <c r="N66" s="98"/>
    </row>
    <row r="67" spans="1:14" s="94" customFormat="1" ht="36" customHeight="1">
      <c r="A67" s="342"/>
      <c r="B67" s="343"/>
      <c r="C67" s="344"/>
      <c r="D67" s="345"/>
      <c r="E67" s="346"/>
      <c r="F67" s="347"/>
      <c r="G67" s="345"/>
      <c r="H67" s="348"/>
      <c r="I67" s="341"/>
      <c r="J67" s="341"/>
      <c r="K67" s="354"/>
      <c r="M67" s="98"/>
      <c r="N67" s="98"/>
    </row>
    <row r="68" spans="1:14" s="94" customFormat="1" ht="36" customHeight="1">
      <c r="A68" s="342"/>
      <c r="B68" s="343"/>
      <c r="C68" s="344"/>
      <c r="D68" s="345"/>
      <c r="E68" s="346"/>
      <c r="F68" s="347"/>
      <c r="G68" s="345"/>
      <c r="H68" s="348"/>
      <c r="I68" s="341"/>
      <c r="J68" s="341"/>
      <c r="K68" s="354"/>
      <c r="M68" s="98"/>
      <c r="N68" s="98"/>
    </row>
    <row r="69" spans="1:14" s="94" customFormat="1" ht="36" customHeight="1">
      <c r="A69" s="342"/>
      <c r="B69" s="343"/>
      <c r="C69" s="344"/>
      <c r="D69" s="345"/>
      <c r="E69" s="346"/>
      <c r="F69" s="347"/>
      <c r="G69" s="345"/>
      <c r="H69" s="348"/>
      <c r="I69" s="341"/>
      <c r="J69" s="341"/>
      <c r="K69" s="354"/>
      <c r="M69" s="98"/>
      <c r="N69" s="98"/>
    </row>
    <row r="70" spans="1:14" s="94" customFormat="1" ht="36" customHeight="1">
      <c r="A70" s="342"/>
      <c r="B70" s="343"/>
      <c r="C70" s="344"/>
      <c r="D70" s="345"/>
      <c r="E70" s="346"/>
      <c r="F70" s="347"/>
      <c r="G70" s="345"/>
      <c r="H70" s="348"/>
      <c r="I70" s="341"/>
      <c r="J70" s="341"/>
      <c r="K70" s="354"/>
      <c r="M70" s="98"/>
      <c r="N70" s="98"/>
    </row>
    <row r="71" spans="1:14" s="94" customFormat="1" ht="36" customHeight="1">
      <c r="A71" s="342"/>
      <c r="B71" s="343"/>
      <c r="C71" s="344"/>
      <c r="D71" s="345"/>
      <c r="E71" s="346"/>
      <c r="F71" s="347"/>
      <c r="G71" s="345"/>
      <c r="H71" s="348"/>
      <c r="I71" s="341"/>
      <c r="J71" s="341"/>
      <c r="K71" s="354"/>
      <c r="M71" s="98"/>
      <c r="N71" s="98"/>
    </row>
    <row r="72" spans="1:14" s="94" customFormat="1" ht="36" customHeight="1">
      <c r="A72" s="342"/>
      <c r="B72" s="343"/>
      <c r="C72" s="344"/>
      <c r="D72" s="345"/>
      <c r="E72" s="346"/>
      <c r="F72" s="347"/>
      <c r="G72" s="345"/>
      <c r="H72" s="348"/>
      <c r="I72" s="341"/>
      <c r="J72" s="341"/>
      <c r="K72" s="354"/>
      <c r="M72" s="98"/>
      <c r="N72" s="98"/>
    </row>
    <row r="73" spans="1:14" ht="36" customHeight="1">
      <c r="A73" s="342"/>
      <c r="B73" s="343"/>
      <c r="C73" s="344"/>
      <c r="D73" s="345"/>
      <c r="E73" s="346"/>
      <c r="F73" s="347"/>
      <c r="G73" s="345"/>
      <c r="H73" s="348"/>
      <c r="I73" s="341"/>
      <c r="J73" s="341"/>
      <c r="K73" s="354"/>
    </row>
    <row r="74" spans="1:14" ht="36" customHeight="1">
      <c r="A74" s="342"/>
      <c r="B74" s="343"/>
      <c r="C74" s="344"/>
      <c r="D74" s="345"/>
      <c r="E74" s="346"/>
      <c r="F74" s="347"/>
      <c r="G74" s="345"/>
      <c r="H74" s="348"/>
      <c r="I74" s="341"/>
      <c r="J74" s="341"/>
      <c r="K74" s="354"/>
      <c r="L74" s="99"/>
    </row>
    <row r="75" spans="1:14" ht="36" customHeight="1">
      <c r="A75" s="342"/>
      <c r="B75" s="343"/>
      <c r="C75" s="344"/>
      <c r="D75" s="345"/>
      <c r="E75" s="346"/>
      <c r="F75" s="347"/>
      <c r="G75" s="345"/>
      <c r="H75" s="348"/>
      <c r="I75" s="341"/>
      <c r="J75" s="341"/>
      <c r="K75" s="354"/>
    </row>
    <row r="76" spans="1:14" ht="36" customHeight="1">
      <c r="A76" s="342"/>
      <c r="B76" s="343"/>
      <c r="C76" s="344"/>
      <c r="D76" s="345"/>
      <c r="E76" s="346"/>
      <c r="F76" s="347"/>
      <c r="G76" s="345"/>
      <c r="H76" s="348"/>
      <c r="I76" s="341"/>
      <c r="J76" s="341"/>
      <c r="K76" s="354"/>
    </row>
    <row r="77" spans="1:14" ht="36" customHeight="1">
      <c r="A77" s="342"/>
      <c r="B77" s="343"/>
      <c r="C77" s="344"/>
      <c r="D77" s="345"/>
      <c r="E77" s="346"/>
      <c r="F77" s="347"/>
      <c r="G77" s="345"/>
      <c r="H77" s="348"/>
      <c r="I77" s="341"/>
      <c r="J77" s="341"/>
      <c r="K77" s="354"/>
    </row>
    <row r="78" spans="1:14" ht="36" customHeight="1">
      <c r="A78" s="342"/>
      <c r="B78" s="343"/>
      <c r="C78" s="344"/>
      <c r="D78" s="345"/>
      <c r="E78" s="346"/>
      <c r="F78" s="347"/>
      <c r="G78" s="345"/>
      <c r="H78" s="348"/>
      <c r="I78" s="341"/>
      <c r="J78" s="341"/>
      <c r="K78" s="354"/>
    </row>
    <row r="79" spans="1:14" ht="36" customHeight="1">
      <c r="A79" s="342"/>
      <c r="B79" s="343"/>
      <c r="C79" s="344"/>
      <c r="D79" s="345"/>
      <c r="E79" s="346"/>
      <c r="F79" s="347"/>
      <c r="G79" s="345"/>
      <c r="H79" s="348"/>
      <c r="I79" s="341"/>
      <c r="J79" s="341"/>
      <c r="K79" s="354"/>
    </row>
    <row r="80" spans="1:14" ht="36" customHeight="1">
      <c r="A80" s="342"/>
      <c r="B80" s="343"/>
      <c r="C80" s="344"/>
      <c r="D80" s="345"/>
      <c r="E80" s="346"/>
      <c r="F80" s="347"/>
      <c r="G80" s="345"/>
      <c r="H80" s="348"/>
      <c r="I80" s="341"/>
      <c r="J80" s="341"/>
      <c r="K80" s="354"/>
    </row>
    <row r="81" spans="1:14" ht="36" customHeight="1">
      <c r="A81" s="342"/>
      <c r="B81" s="343"/>
      <c r="C81" s="344"/>
      <c r="D81" s="345"/>
      <c r="E81" s="346"/>
      <c r="F81" s="347"/>
      <c r="G81" s="345"/>
      <c r="H81" s="348"/>
      <c r="I81" s="341"/>
      <c r="J81" s="341"/>
      <c r="K81" s="354"/>
    </row>
    <row r="82" spans="1:14" ht="36" customHeight="1">
      <c r="A82" s="342"/>
      <c r="B82" s="343"/>
      <c r="C82" s="344"/>
      <c r="D82" s="345"/>
      <c r="E82" s="346"/>
      <c r="F82" s="347"/>
      <c r="G82" s="345"/>
      <c r="H82" s="348"/>
      <c r="I82" s="341"/>
      <c r="J82" s="341"/>
      <c r="K82" s="354"/>
    </row>
    <row r="83" spans="1:14" ht="36" customHeight="1">
      <c r="A83" s="342"/>
      <c r="B83" s="343"/>
      <c r="C83" s="344"/>
      <c r="D83" s="345"/>
      <c r="E83" s="346"/>
      <c r="F83" s="347"/>
      <c r="G83" s="345"/>
      <c r="H83" s="348"/>
      <c r="I83" s="341"/>
      <c r="J83" s="341"/>
      <c r="K83" s="354"/>
    </row>
    <row r="84" spans="1:14" ht="36" customHeight="1">
      <c r="A84" s="342"/>
      <c r="B84" s="343"/>
      <c r="C84" s="344"/>
      <c r="D84" s="345"/>
      <c r="E84" s="346"/>
      <c r="F84" s="347"/>
      <c r="G84" s="345"/>
      <c r="H84" s="348"/>
      <c r="I84" s="341"/>
      <c r="J84" s="341"/>
      <c r="K84" s="354"/>
    </row>
    <row r="85" spans="1:14" ht="36" customHeight="1">
      <c r="A85" s="342"/>
      <c r="B85" s="343"/>
      <c r="C85" s="344"/>
      <c r="D85" s="345"/>
      <c r="E85" s="346"/>
      <c r="F85" s="347"/>
      <c r="G85" s="345"/>
      <c r="H85" s="348"/>
      <c r="I85" s="341"/>
      <c r="J85" s="341"/>
      <c r="K85" s="354"/>
    </row>
    <row r="86" spans="1:14" s="94" customFormat="1" ht="36" customHeight="1">
      <c r="A86" s="342"/>
      <c r="B86" s="343"/>
      <c r="C86" s="344"/>
      <c r="D86" s="345"/>
      <c r="E86" s="346"/>
      <c r="F86" s="347"/>
      <c r="G86" s="345"/>
      <c r="H86" s="348"/>
      <c r="I86" s="341"/>
      <c r="J86" s="341"/>
      <c r="K86" s="354"/>
      <c r="M86" s="98"/>
      <c r="N86" s="98"/>
    </row>
    <row r="87" spans="1:14" s="94" customFormat="1" ht="36" customHeight="1">
      <c r="A87" s="342"/>
      <c r="B87" s="343"/>
      <c r="C87" s="344"/>
      <c r="D87" s="345"/>
      <c r="E87" s="346"/>
      <c r="F87" s="347"/>
      <c r="G87" s="345"/>
      <c r="H87" s="348"/>
      <c r="I87" s="341"/>
      <c r="J87" s="341"/>
      <c r="K87" s="354"/>
      <c r="M87" s="98"/>
      <c r="N87" s="98"/>
    </row>
    <row r="88" spans="1:14" s="94" customFormat="1" ht="36" customHeight="1">
      <c r="A88" s="342"/>
      <c r="B88" s="343"/>
      <c r="C88" s="344"/>
      <c r="D88" s="345"/>
      <c r="E88" s="346"/>
      <c r="F88" s="347"/>
      <c r="G88" s="345"/>
      <c r="H88" s="348"/>
      <c r="I88" s="341"/>
      <c r="J88" s="341"/>
      <c r="K88" s="354"/>
      <c r="M88" s="98"/>
      <c r="N88" s="98"/>
    </row>
    <row r="89" spans="1:14" s="94" customFormat="1" ht="36" customHeight="1">
      <c r="A89" s="342"/>
      <c r="B89" s="343"/>
      <c r="C89" s="344"/>
      <c r="D89" s="345"/>
      <c r="E89" s="346"/>
      <c r="F89" s="347"/>
      <c r="G89" s="345"/>
      <c r="H89" s="348"/>
      <c r="I89" s="341"/>
      <c r="J89" s="341"/>
      <c r="K89" s="354"/>
      <c r="M89" s="98"/>
      <c r="N89" s="98"/>
    </row>
    <row r="90" spans="1:14" s="94" customFormat="1" ht="36" customHeight="1">
      <c r="A90" s="342"/>
      <c r="B90" s="343"/>
      <c r="C90" s="344"/>
      <c r="D90" s="345"/>
      <c r="E90" s="346"/>
      <c r="F90" s="347"/>
      <c r="G90" s="345"/>
      <c r="H90" s="348"/>
      <c r="I90" s="341"/>
      <c r="J90" s="341"/>
      <c r="K90" s="354"/>
      <c r="M90" s="98"/>
      <c r="N90" s="98"/>
    </row>
    <row r="91" spans="1:14" s="94" customFormat="1" ht="36" customHeight="1">
      <c r="A91" s="342"/>
      <c r="B91" s="343"/>
      <c r="C91" s="344"/>
      <c r="D91" s="345"/>
      <c r="E91" s="346"/>
      <c r="F91" s="347"/>
      <c r="G91" s="345"/>
      <c r="H91" s="348"/>
      <c r="I91" s="341"/>
      <c r="J91" s="341"/>
      <c r="K91" s="354"/>
      <c r="M91" s="98"/>
      <c r="N91" s="98"/>
    </row>
    <row r="92" spans="1:14" s="94" customFormat="1" ht="36" customHeight="1">
      <c r="A92" s="342"/>
      <c r="B92" s="343"/>
      <c r="C92" s="344"/>
      <c r="D92" s="345"/>
      <c r="E92" s="346"/>
      <c r="F92" s="347"/>
      <c r="G92" s="345"/>
      <c r="H92" s="348"/>
      <c r="I92" s="341"/>
      <c r="J92" s="341"/>
      <c r="K92" s="354"/>
      <c r="M92" s="98"/>
      <c r="N92" s="98"/>
    </row>
    <row r="93" spans="1:14" s="94" customFormat="1" ht="36" customHeight="1">
      <c r="A93" s="342"/>
      <c r="B93" s="343"/>
      <c r="C93" s="344"/>
      <c r="D93" s="345"/>
      <c r="E93" s="346"/>
      <c r="F93" s="347"/>
      <c r="G93" s="345"/>
      <c r="H93" s="348"/>
      <c r="I93" s="341"/>
      <c r="J93" s="341"/>
      <c r="K93" s="354"/>
      <c r="M93" s="98"/>
      <c r="N93" s="98"/>
    </row>
    <row r="94" spans="1:14" s="94" customFormat="1" ht="36" customHeight="1">
      <c r="A94" s="342"/>
      <c r="B94" s="343"/>
      <c r="C94" s="344"/>
      <c r="D94" s="345"/>
      <c r="E94" s="346"/>
      <c r="F94" s="347"/>
      <c r="G94" s="345"/>
      <c r="H94" s="348"/>
      <c r="I94" s="341"/>
      <c r="J94" s="341"/>
      <c r="K94" s="354"/>
      <c r="M94" s="98"/>
      <c r="N94" s="98"/>
    </row>
    <row r="95" spans="1:14" s="94" customFormat="1" ht="36" customHeight="1">
      <c r="A95" s="342"/>
      <c r="B95" s="343"/>
      <c r="C95" s="344"/>
      <c r="D95" s="345"/>
      <c r="E95" s="346"/>
      <c r="F95" s="347"/>
      <c r="G95" s="345"/>
      <c r="H95" s="348"/>
      <c r="I95" s="341"/>
      <c r="J95" s="341"/>
      <c r="K95" s="354"/>
      <c r="M95" s="98"/>
      <c r="N95" s="98"/>
    </row>
    <row r="96" spans="1:14" s="94" customFormat="1" ht="36" customHeight="1">
      <c r="A96" s="342"/>
      <c r="B96" s="343"/>
      <c r="C96" s="344"/>
      <c r="D96" s="345"/>
      <c r="E96" s="346"/>
      <c r="F96" s="347"/>
      <c r="G96" s="345"/>
      <c r="H96" s="348"/>
      <c r="I96" s="341"/>
      <c r="J96" s="341"/>
      <c r="K96" s="354"/>
      <c r="M96" s="98"/>
      <c r="N96" s="98"/>
    </row>
    <row r="97" spans="1:20" s="94" customFormat="1" ht="36" customHeight="1">
      <c r="A97" s="342"/>
      <c r="B97" s="343"/>
      <c r="C97" s="344"/>
      <c r="D97" s="345"/>
      <c r="E97" s="346"/>
      <c r="F97" s="347"/>
      <c r="G97" s="345"/>
      <c r="H97" s="348"/>
      <c r="I97" s="341"/>
      <c r="J97" s="341"/>
      <c r="K97" s="354"/>
      <c r="M97" s="98"/>
      <c r="N97" s="98"/>
    </row>
    <row r="98" spans="1:20" s="94" customFormat="1" ht="36" customHeight="1">
      <c r="A98" s="342"/>
      <c r="B98" s="343"/>
      <c r="C98" s="344"/>
      <c r="D98" s="345"/>
      <c r="E98" s="346"/>
      <c r="F98" s="347"/>
      <c r="G98" s="345"/>
      <c r="H98" s="348"/>
      <c r="I98" s="341"/>
      <c r="J98" s="341"/>
      <c r="K98" s="354"/>
      <c r="M98" s="98"/>
      <c r="N98" s="98"/>
    </row>
    <row r="99" spans="1:20" s="94" customFormat="1" ht="36" customHeight="1">
      <c r="A99" s="342"/>
      <c r="B99" s="343"/>
      <c r="C99" s="344"/>
      <c r="D99" s="345"/>
      <c r="E99" s="346"/>
      <c r="F99" s="347"/>
      <c r="G99" s="345"/>
      <c r="H99" s="348"/>
      <c r="I99" s="341"/>
      <c r="J99" s="341"/>
      <c r="K99" s="354"/>
      <c r="M99" s="98"/>
      <c r="N99" s="98"/>
    </row>
    <row r="100" spans="1:20" s="94" customFormat="1" ht="36" customHeight="1">
      <c r="A100" s="342"/>
      <c r="B100" s="343"/>
      <c r="C100" s="344"/>
      <c r="D100" s="345"/>
      <c r="E100" s="346"/>
      <c r="F100" s="347"/>
      <c r="G100" s="345"/>
      <c r="H100" s="348"/>
      <c r="I100" s="341"/>
      <c r="J100" s="341"/>
      <c r="K100" s="354"/>
      <c r="M100" s="98"/>
      <c r="N100" s="98"/>
    </row>
    <row r="101" spans="1:20" s="94" customFormat="1" ht="36" customHeight="1">
      <c r="A101" s="342"/>
      <c r="B101" s="343"/>
      <c r="C101" s="344"/>
      <c r="D101" s="345"/>
      <c r="E101" s="346"/>
      <c r="F101" s="347"/>
      <c r="G101" s="345"/>
      <c r="H101" s="348"/>
      <c r="I101" s="341"/>
      <c r="J101" s="341"/>
      <c r="K101" s="354"/>
      <c r="M101" s="98"/>
      <c r="N101" s="98"/>
    </row>
    <row r="102" spans="1:20" s="94" customFormat="1" ht="36" customHeight="1">
      <c r="A102" s="342"/>
      <c r="B102" s="343"/>
      <c r="C102" s="344"/>
      <c r="D102" s="345"/>
      <c r="E102" s="346"/>
      <c r="F102" s="347"/>
      <c r="G102" s="345"/>
      <c r="H102" s="348"/>
      <c r="I102" s="341"/>
      <c r="J102" s="341"/>
      <c r="K102" s="354"/>
      <c r="M102" s="98"/>
      <c r="N102" s="98"/>
    </row>
    <row r="103" spans="1:20" s="94" customFormat="1" ht="36" customHeight="1">
      <c r="A103" s="342"/>
      <c r="B103" s="343"/>
      <c r="C103" s="344"/>
      <c r="D103" s="345"/>
      <c r="E103" s="346"/>
      <c r="F103" s="347"/>
      <c r="G103" s="345"/>
      <c r="H103" s="348"/>
      <c r="I103" s="341"/>
      <c r="J103" s="341"/>
      <c r="K103" s="354"/>
      <c r="M103" s="98"/>
      <c r="N103" s="98"/>
    </row>
    <row r="104" spans="1:20" s="94" customFormat="1" ht="36" customHeight="1">
      <c r="A104" s="342"/>
      <c r="B104" s="343"/>
      <c r="C104" s="344"/>
      <c r="D104" s="345"/>
      <c r="E104" s="346"/>
      <c r="F104" s="347"/>
      <c r="G104" s="345"/>
      <c r="H104" s="348"/>
      <c r="I104" s="341"/>
      <c r="J104" s="341"/>
      <c r="K104" s="354"/>
      <c r="M104" s="98"/>
      <c r="N104" s="98"/>
    </row>
    <row r="105" spans="1:20" s="94" customFormat="1" ht="36" customHeight="1">
      <c r="A105" s="342"/>
      <c r="B105" s="343"/>
      <c r="C105" s="344"/>
      <c r="D105" s="345"/>
      <c r="E105" s="346"/>
      <c r="F105" s="347"/>
      <c r="G105" s="345"/>
      <c r="H105" s="348"/>
      <c r="I105" s="341"/>
      <c r="J105" s="341"/>
      <c r="K105" s="354"/>
      <c r="M105" s="98"/>
      <c r="N105" s="98"/>
    </row>
    <row r="106" spans="1:20" s="94" customFormat="1" ht="36" customHeight="1">
      <c r="A106" s="342"/>
      <c r="B106" s="343"/>
      <c r="C106" s="344"/>
      <c r="D106" s="345"/>
      <c r="E106" s="346"/>
      <c r="F106" s="347"/>
      <c r="G106" s="345"/>
      <c r="H106" s="348"/>
      <c r="I106" s="341"/>
      <c r="J106" s="341"/>
      <c r="K106" s="354"/>
      <c r="M106" s="98"/>
      <c r="N106" s="98"/>
    </row>
    <row r="107" spans="1:20" s="94" customFormat="1" ht="36" customHeight="1">
      <c r="A107" s="342"/>
      <c r="B107" s="343"/>
      <c r="C107" s="344"/>
      <c r="D107" s="345"/>
      <c r="E107" s="346"/>
      <c r="F107" s="347"/>
      <c r="G107" s="345"/>
      <c r="H107" s="348"/>
      <c r="I107" s="341"/>
      <c r="J107" s="341"/>
      <c r="K107" s="354"/>
      <c r="M107" s="98"/>
      <c r="N107" s="98"/>
    </row>
    <row r="108" spans="1:20" s="94" customFormat="1" ht="36" customHeight="1">
      <c r="A108" s="342"/>
      <c r="B108" s="343"/>
      <c r="C108" s="344"/>
      <c r="D108" s="345"/>
      <c r="E108" s="346"/>
      <c r="F108" s="347"/>
      <c r="G108" s="345"/>
      <c r="H108" s="348"/>
      <c r="I108" s="341"/>
      <c r="J108" s="341"/>
      <c r="K108" s="354"/>
      <c r="M108" s="98"/>
      <c r="N108" s="98"/>
    </row>
    <row r="109" spans="1:20" ht="36" customHeight="1">
      <c r="A109" s="342"/>
      <c r="B109" s="343"/>
      <c r="C109" s="344"/>
      <c r="D109" s="345"/>
      <c r="E109" s="346"/>
      <c r="F109" s="347"/>
      <c r="G109" s="345"/>
      <c r="H109" s="348"/>
      <c r="I109" s="341"/>
      <c r="J109" s="341"/>
      <c r="K109" s="354"/>
      <c r="T109" s="94"/>
    </row>
    <row r="110" spans="1:20" ht="36" customHeight="1">
      <c r="A110" s="342"/>
      <c r="B110" s="343"/>
      <c r="C110" s="344"/>
      <c r="D110" s="345"/>
      <c r="E110" s="346"/>
      <c r="F110" s="347"/>
      <c r="G110" s="345"/>
      <c r="H110" s="348"/>
      <c r="I110" s="341"/>
      <c r="J110" s="341"/>
      <c r="K110" s="354"/>
      <c r="L110" s="99"/>
      <c r="T110" s="94"/>
    </row>
    <row r="111" spans="1:20" ht="36" customHeight="1">
      <c r="A111" s="342"/>
      <c r="B111" s="343"/>
      <c r="C111" s="344"/>
      <c r="D111" s="345"/>
      <c r="E111" s="346"/>
      <c r="F111" s="347"/>
      <c r="G111" s="345"/>
      <c r="H111" s="348"/>
      <c r="I111" s="341"/>
      <c r="J111" s="341"/>
      <c r="K111" s="354"/>
    </row>
    <row r="112" spans="1:20" ht="36" customHeight="1">
      <c r="A112" s="342"/>
      <c r="B112" s="343"/>
      <c r="C112" s="344"/>
      <c r="D112" s="345"/>
      <c r="E112" s="346"/>
      <c r="F112" s="347"/>
      <c r="G112" s="345"/>
      <c r="H112" s="348"/>
      <c r="I112" s="341"/>
      <c r="J112" s="341"/>
      <c r="K112" s="354"/>
    </row>
    <row r="113" spans="1:20" ht="36" customHeight="1">
      <c r="A113" s="342"/>
      <c r="B113" s="343"/>
      <c r="C113" s="344"/>
      <c r="D113" s="345"/>
      <c r="E113" s="346"/>
      <c r="F113" s="347"/>
      <c r="G113" s="345"/>
      <c r="H113" s="348"/>
      <c r="I113" s="341"/>
      <c r="J113" s="341"/>
      <c r="K113" s="354"/>
    </row>
    <row r="114" spans="1:20" ht="36" customHeight="1">
      <c r="A114" s="342"/>
      <c r="B114" s="343"/>
      <c r="C114" s="344"/>
      <c r="D114" s="345"/>
      <c r="E114" s="346"/>
      <c r="F114" s="347"/>
      <c r="G114" s="345"/>
      <c r="H114" s="348"/>
      <c r="I114" s="341"/>
      <c r="J114" s="341"/>
      <c r="K114" s="354"/>
    </row>
    <row r="115" spans="1:20" ht="36" customHeight="1">
      <c r="A115" s="342"/>
      <c r="B115" s="343"/>
      <c r="C115" s="344"/>
      <c r="D115" s="345"/>
      <c r="E115" s="346"/>
      <c r="F115" s="347"/>
      <c r="G115" s="345"/>
      <c r="H115" s="348"/>
      <c r="I115" s="341"/>
      <c r="J115" s="341"/>
      <c r="K115" s="354"/>
    </row>
    <row r="116" spans="1:20" ht="36" customHeight="1">
      <c r="A116" s="342"/>
      <c r="B116" s="343"/>
      <c r="C116" s="344"/>
      <c r="D116" s="345"/>
      <c r="E116" s="346"/>
      <c r="F116" s="347"/>
      <c r="G116" s="345"/>
      <c r="H116" s="348"/>
      <c r="I116" s="341"/>
      <c r="J116" s="341"/>
      <c r="K116" s="354"/>
    </row>
    <row r="117" spans="1:20" ht="36" customHeight="1">
      <c r="A117" s="342"/>
      <c r="B117" s="343"/>
      <c r="C117" s="344"/>
      <c r="D117" s="345"/>
      <c r="E117" s="346"/>
      <c r="F117" s="347"/>
      <c r="G117" s="345"/>
      <c r="H117" s="348"/>
      <c r="I117" s="341"/>
      <c r="J117" s="341"/>
      <c r="K117" s="354"/>
    </row>
    <row r="118" spans="1:20" ht="36" customHeight="1">
      <c r="A118" s="342"/>
      <c r="B118" s="343"/>
      <c r="C118" s="344"/>
      <c r="D118" s="345"/>
      <c r="E118" s="346"/>
      <c r="F118" s="347"/>
      <c r="G118" s="345"/>
      <c r="H118" s="348"/>
      <c r="I118" s="341"/>
      <c r="J118" s="341"/>
      <c r="K118" s="354"/>
    </row>
    <row r="119" spans="1:20" ht="36" customHeight="1">
      <c r="A119" s="342"/>
      <c r="B119" s="343"/>
      <c r="C119" s="344"/>
      <c r="D119" s="345"/>
      <c r="E119" s="346"/>
      <c r="F119" s="347"/>
      <c r="G119" s="345"/>
      <c r="H119" s="348"/>
      <c r="I119" s="341"/>
      <c r="J119" s="341"/>
      <c r="K119" s="354"/>
    </row>
    <row r="120" spans="1:20" ht="36" customHeight="1">
      <c r="A120" s="342"/>
      <c r="B120" s="343"/>
      <c r="C120" s="344"/>
      <c r="D120" s="345"/>
      <c r="E120" s="346"/>
      <c r="F120" s="347"/>
      <c r="G120" s="345"/>
      <c r="H120" s="348"/>
      <c r="I120" s="341"/>
      <c r="J120" s="341"/>
      <c r="K120" s="354"/>
    </row>
    <row r="121" spans="1:20" ht="36" customHeight="1">
      <c r="A121" s="342"/>
      <c r="B121" s="343"/>
      <c r="C121" s="344"/>
      <c r="D121" s="345"/>
      <c r="E121" s="346"/>
      <c r="F121" s="347"/>
      <c r="G121" s="345"/>
      <c r="H121" s="348"/>
      <c r="I121" s="341"/>
      <c r="J121" s="341"/>
      <c r="K121" s="354"/>
    </row>
    <row r="122" spans="1:20" s="94" customFormat="1" ht="36" customHeight="1">
      <c r="A122" s="342"/>
      <c r="B122" s="343"/>
      <c r="C122" s="344"/>
      <c r="D122" s="345"/>
      <c r="E122" s="346"/>
      <c r="F122" s="347"/>
      <c r="G122" s="345"/>
      <c r="H122" s="348"/>
      <c r="I122" s="341"/>
      <c r="J122" s="341"/>
      <c r="K122" s="354"/>
      <c r="M122" s="98"/>
      <c r="N122" s="98"/>
      <c r="T122" s="98"/>
    </row>
    <row r="123" spans="1:20" s="94" customFormat="1" ht="36" customHeight="1">
      <c r="A123" s="342"/>
      <c r="B123" s="343"/>
      <c r="C123" s="344"/>
      <c r="D123" s="345"/>
      <c r="E123" s="346"/>
      <c r="F123" s="347"/>
      <c r="G123" s="345"/>
      <c r="H123" s="348"/>
      <c r="I123" s="341"/>
      <c r="J123" s="341"/>
      <c r="K123" s="354"/>
      <c r="M123" s="98"/>
      <c r="N123" s="98"/>
      <c r="T123" s="98"/>
    </row>
    <row r="124" spans="1:20" s="94" customFormat="1" ht="36" customHeight="1">
      <c r="A124" s="342"/>
      <c r="B124" s="343"/>
      <c r="C124" s="344"/>
      <c r="D124" s="345"/>
      <c r="E124" s="346"/>
      <c r="F124" s="347"/>
      <c r="G124" s="345"/>
      <c r="H124" s="348"/>
      <c r="I124" s="341"/>
      <c r="J124" s="341"/>
      <c r="K124" s="354"/>
      <c r="M124" s="98"/>
      <c r="N124" s="98"/>
    </row>
    <row r="125" spans="1:20" s="94" customFormat="1" ht="36" customHeight="1">
      <c r="A125" s="342"/>
      <c r="B125" s="343"/>
      <c r="C125" s="344"/>
      <c r="D125" s="345"/>
      <c r="E125" s="346"/>
      <c r="F125" s="347"/>
      <c r="G125" s="345"/>
      <c r="H125" s="348"/>
      <c r="I125" s="341"/>
      <c r="J125" s="341"/>
      <c r="K125" s="354"/>
      <c r="M125" s="98"/>
      <c r="N125" s="98"/>
    </row>
    <row r="126" spans="1:20" s="94" customFormat="1" ht="36" customHeight="1">
      <c r="A126" s="342"/>
      <c r="B126" s="343"/>
      <c r="C126" s="344"/>
      <c r="D126" s="345"/>
      <c r="E126" s="346"/>
      <c r="F126" s="347"/>
      <c r="G126" s="345"/>
      <c r="H126" s="348"/>
      <c r="I126" s="341"/>
      <c r="J126" s="341"/>
      <c r="K126" s="354"/>
      <c r="M126" s="98"/>
      <c r="N126" s="98"/>
    </row>
    <row r="127" spans="1:20" s="94" customFormat="1" ht="36" customHeight="1">
      <c r="A127" s="342"/>
      <c r="B127" s="343"/>
      <c r="C127" s="344"/>
      <c r="D127" s="345"/>
      <c r="E127" s="346"/>
      <c r="F127" s="347"/>
      <c r="G127" s="345"/>
      <c r="H127" s="348"/>
      <c r="I127" s="341"/>
      <c r="J127" s="341"/>
      <c r="K127" s="354"/>
      <c r="M127" s="98"/>
      <c r="N127" s="98"/>
    </row>
    <row r="128" spans="1:20" s="94" customFormat="1" ht="36" customHeight="1">
      <c r="A128" s="342"/>
      <c r="B128" s="343"/>
      <c r="C128" s="344"/>
      <c r="D128" s="345"/>
      <c r="E128" s="346"/>
      <c r="F128" s="347"/>
      <c r="G128" s="345"/>
      <c r="H128" s="348"/>
      <c r="I128" s="341"/>
      <c r="J128" s="341"/>
      <c r="K128" s="354"/>
      <c r="M128" s="98"/>
      <c r="N128" s="98"/>
    </row>
    <row r="129" spans="1:14" s="94" customFormat="1" ht="36" customHeight="1">
      <c r="A129" s="342"/>
      <c r="B129" s="343"/>
      <c r="C129" s="344"/>
      <c r="D129" s="345"/>
      <c r="E129" s="346"/>
      <c r="F129" s="347"/>
      <c r="G129" s="345"/>
      <c r="H129" s="348"/>
      <c r="I129" s="341"/>
      <c r="J129" s="341"/>
      <c r="K129" s="354"/>
      <c r="M129" s="98"/>
      <c r="N129" s="98"/>
    </row>
    <row r="130" spans="1:14" s="94" customFormat="1" ht="36" customHeight="1">
      <c r="A130" s="342"/>
      <c r="B130" s="343"/>
      <c r="C130" s="344"/>
      <c r="D130" s="345"/>
      <c r="E130" s="346"/>
      <c r="F130" s="347"/>
      <c r="G130" s="345"/>
      <c r="H130" s="348"/>
      <c r="I130" s="341"/>
      <c r="J130" s="341"/>
      <c r="K130" s="354"/>
      <c r="M130" s="98"/>
      <c r="N130" s="98"/>
    </row>
    <row r="131" spans="1:14" s="94" customFormat="1" ht="36" customHeight="1">
      <c r="A131" s="342"/>
      <c r="B131" s="343"/>
      <c r="C131" s="344"/>
      <c r="D131" s="345"/>
      <c r="E131" s="346"/>
      <c r="F131" s="347"/>
      <c r="G131" s="345"/>
      <c r="H131" s="348"/>
      <c r="I131" s="341"/>
      <c r="J131" s="341"/>
      <c r="K131" s="354"/>
      <c r="M131" s="98"/>
      <c r="N131" s="98"/>
    </row>
    <row r="132" spans="1:14" s="94" customFormat="1" ht="36" customHeight="1">
      <c r="A132" s="342"/>
      <c r="B132" s="343"/>
      <c r="C132" s="344"/>
      <c r="D132" s="345"/>
      <c r="E132" s="346"/>
      <c r="F132" s="347"/>
      <c r="G132" s="345"/>
      <c r="H132" s="348"/>
      <c r="I132" s="341"/>
      <c r="J132" s="341"/>
      <c r="K132" s="354"/>
      <c r="M132" s="98"/>
      <c r="N132" s="98"/>
    </row>
    <row r="133" spans="1:14" s="94" customFormat="1" ht="36" customHeight="1">
      <c r="A133" s="342"/>
      <c r="B133" s="343"/>
      <c r="C133" s="344"/>
      <c r="D133" s="345"/>
      <c r="E133" s="346"/>
      <c r="F133" s="347"/>
      <c r="G133" s="345"/>
      <c r="H133" s="348"/>
      <c r="I133" s="341"/>
      <c r="J133" s="341"/>
      <c r="K133" s="354"/>
      <c r="M133" s="98"/>
      <c r="N133" s="98"/>
    </row>
    <row r="134" spans="1:14" s="94" customFormat="1" ht="36" customHeight="1">
      <c r="A134" s="342"/>
      <c r="B134" s="343"/>
      <c r="C134" s="344"/>
      <c r="D134" s="345"/>
      <c r="E134" s="346"/>
      <c r="F134" s="347"/>
      <c r="G134" s="345"/>
      <c r="H134" s="348"/>
      <c r="I134" s="341"/>
      <c r="J134" s="341"/>
      <c r="K134" s="354"/>
      <c r="M134" s="98"/>
      <c r="N134" s="98"/>
    </row>
    <row r="135" spans="1:14" s="94" customFormat="1" ht="36" customHeight="1">
      <c r="A135" s="342"/>
      <c r="B135" s="343"/>
      <c r="C135" s="344"/>
      <c r="D135" s="345"/>
      <c r="E135" s="346"/>
      <c r="F135" s="347"/>
      <c r="G135" s="345"/>
      <c r="H135" s="348"/>
      <c r="I135" s="341"/>
      <c r="J135" s="341"/>
      <c r="K135" s="354"/>
      <c r="M135" s="98"/>
      <c r="N135" s="98"/>
    </row>
    <row r="136" spans="1:14" s="94" customFormat="1" ht="36" customHeight="1">
      <c r="A136" s="342"/>
      <c r="B136" s="343"/>
      <c r="C136" s="344"/>
      <c r="D136" s="345"/>
      <c r="E136" s="346"/>
      <c r="F136" s="347"/>
      <c r="G136" s="345"/>
      <c r="H136" s="348"/>
      <c r="I136" s="341"/>
      <c r="J136" s="341"/>
      <c r="K136" s="354"/>
      <c r="M136" s="98"/>
      <c r="N136" s="98"/>
    </row>
    <row r="137" spans="1:14" s="94" customFormat="1" ht="36" customHeight="1">
      <c r="A137" s="342"/>
      <c r="B137" s="343"/>
      <c r="C137" s="344"/>
      <c r="D137" s="345"/>
      <c r="E137" s="346"/>
      <c r="F137" s="347"/>
      <c r="G137" s="345"/>
      <c r="H137" s="348"/>
      <c r="I137" s="341"/>
      <c r="J137" s="341"/>
      <c r="K137" s="354"/>
      <c r="M137" s="98"/>
      <c r="N137" s="98"/>
    </row>
    <row r="138" spans="1:14" s="94" customFormat="1" ht="36" customHeight="1">
      <c r="A138" s="342"/>
      <c r="B138" s="343"/>
      <c r="C138" s="344"/>
      <c r="D138" s="345"/>
      <c r="E138" s="346"/>
      <c r="F138" s="347"/>
      <c r="G138" s="345"/>
      <c r="H138" s="348"/>
      <c r="I138" s="341"/>
      <c r="J138" s="341"/>
      <c r="K138" s="354"/>
      <c r="M138" s="98"/>
      <c r="N138" s="98"/>
    </row>
    <row r="139" spans="1:14" s="94" customFormat="1" ht="36" customHeight="1">
      <c r="A139" s="342"/>
      <c r="B139" s="343"/>
      <c r="C139" s="344"/>
      <c r="D139" s="345"/>
      <c r="E139" s="346"/>
      <c r="F139" s="347"/>
      <c r="G139" s="345"/>
      <c r="H139" s="348"/>
      <c r="I139" s="341"/>
      <c r="J139" s="341"/>
      <c r="K139" s="354"/>
      <c r="M139" s="98"/>
      <c r="N139" s="98"/>
    </row>
    <row r="140" spans="1:14" s="94" customFormat="1" ht="36" customHeight="1">
      <c r="A140" s="342"/>
      <c r="B140" s="343"/>
      <c r="C140" s="344"/>
      <c r="D140" s="345"/>
      <c r="E140" s="346"/>
      <c r="F140" s="347"/>
      <c r="G140" s="345"/>
      <c r="H140" s="348"/>
      <c r="I140" s="341"/>
      <c r="J140" s="341"/>
      <c r="K140" s="354"/>
      <c r="M140" s="98"/>
      <c r="N140" s="98"/>
    </row>
    <row r="141" spans="1:14" s="94" customFormat="1" ht="36" customHeight="1">
      <c r="A141" s="342"/>
      <c r="B141" s="343"/>
      <c r="C141" s="344"/>
      <c r="D141" s="345"/>
      <c r="E141" s="346"/>
      <c r="F141" s="347"/>
      <c r="G141" s="345"/>
      <c r="H141" s="348"/>
      <c r="I141" s="341"/>
      <c r="J141" s="341"/>
      <c r="K141" s="354"/>
      <c r="M141" s="98"/>
      <c r="N141" s="98"/>
    </row>
    <row r="142" spans="1:14" s="94" customFormat="1" ht="36" customHeight="1">
      <c r="A142" s="342"/>
      <c r="B142" s="343"/>
      <c r="C142" s="344"/>
      <c r="D142" s="345"/>
      <c r="E142" s="346"/>
      <c r="F142" s="347"/>
      <c r="G142" s="345"/>
      <c r="H142" s="348"/>
      <c r="I142" s="341"/>
      <c r="J142" s="341"/>
      <c r="K142" s="354"/>
      <c r="M142" s="98"/>
      <c r="N142" s="98"/>
    </row>
    <row r="143" spans="1:14" s="94" customFormat="1" ht="36" customHeight="1">
      <c r="A143" s="342"/>
      <c r="B143" s="343"/>
      <c r="C143" s="344"/>
      <c r="D143" s="345"/>
      <c r="E143" s="346"/>
      <c r="F143" s="347"/>
      <c r="G143" s="345"/>
      <c r="H143" s="348"/>
      <c r="I143" s="341"/>
      <c r="J143" s="341"/>
      <c r="K143" s="354"/>
      <c r="M143" s="98"/>
      <c r="N143" s="98"/>
    </row>
    <row r="144" spans="1:14" s="94" customFormat="1" ht="36" customHeight="1">
      <c r="A144" s="342"/>
      <c r="B144" s="343"/>
      <c r="C144" s="344"/>
      <c r="D144" s="345"/>
      <c r="E144" s="346"/>
      <c r="F144" s="347"/>
      <c r="G144" s="345"/>
      <c r="H144" s="348"/>
      <c r="I144" s="341"/>
      <c r="J144" s="341"/>
      <c r="K144" s="354"/>
      <c r="M144" s="98"/>
      <c r="N144" s="98"/>
    </row>
    <row r="145" spans="1:20" ht="36" customHeight="1">
      <c r="A145" s="342"/>
      <c r="B145" s="343"/>
      <c r="C145" s="344"/>
      <c r="D145" s="345"/>
      <c r="E145" s="346"/>
      <c r="F145" s="347"/>
      <c r="G145" s="345"/>
      <c r="H145" s="348"/>
      <c r="I145" s="341"/>
      <c r="J145" s="341"/>
      <c r="K145" s="354"/>
      <c r="T145" s="94"/>
    </row>
    <row r="146" spans="1:20" ht="36" customHeight="1">
      <c r="A146" s="342"/>
      <c r="B146" s="343"/>
      <c r="C146" s="344"/>
      <c r="D146" s="345"/>
      <c r="E146" s="346"/>
      <c r="F146" s="347"/>
      <c r="G146" s="345"/>
      <c r="H146" s="348"/>
      <c r="I146" s="341"/>
      <c r="J146" s="341"/>
      <c r="K146" s="354"/>
      <c r="L146" s="99"/>
      <c r="T146" s="94"/>
    </row>
    <row r="147" spans="1:20" ht="36" customHeight="1">
      <c r="A147" s="342"/>
      <c r="B147" s="343"/>
      <c r="C147" s="344"/>
      <c r="D147" s="345"/>
      <c r="E147" s="346"/>
      <c r="F147" s="347"/>
      <c r="G147" s="345"/>
      <c r="H147" s="348"/>
      <c r="I147" s="341"/>
      <c r="J147" s="341"/>
      <c r="K147" s="354"/>
    </row>
    <row r="148" spans="1:20" ht="36" customHeight="1">
      <c r="A148" s="342"/>
      <c r="B148" s="343"/>
      <c r="C148" s="344"/>
      <c r="D148" s="345"/>
      <c r="E148" s="346"/>
      <c r="F148" s="347"/>
      <c r="G148" s="345"/>
      <c r="H148" s="348"/>
      <c r="I148" s="341"/>
      <c r="J148" s="341"/>
      <c r="K148" s="354"/>
    </row>
    <row r="149" spans="1:20" ht="36" customHeight="1">
      <c r="A149" s="342"/>
      <c r="B149" s="343"/>
      <c r="C149" s="344"/>
      <c r="D149" s="345"/>
      <c r="E149" s="346"/>
      <c r="F149" s="347"/>
      <c r="G149" s="345"/>
      <c r="H149" s="348"/>
      <c r="I149" s="341"/>
      <c r="J149" s="341"/>
      <c r="K149" s="354"/>
    </row>
    <row r="150" spans="1:20" ht="36" customHeight="1">
      <c r="A150" s="342"/>
      <c r="B150" s="343"/>
      <c r="C150" s="344"/>
      <c r="D150" s="345"/>
      <c r="E150" s="346"/>
      <c r="F150" s="347"/>
      <c r="G150" s="345"/>
      <c r="H150" s="348"/>
      <c r="I150" s="341"/>
      <c r="J150" s="341"/>
      <c r="K150" s="354"/>
    </row>
    <row r="151" spans="1:20" ht="36" customHeight="1">
      <c r="A151" s="342"/>
      <c r="B151" s="343"/>
      <c r="C151" s="344"/>
      <c r="D151" s="345"/>
      <c r="E151" s="346"/>
      <c r="F151" s="347"/>
      <c r="G151" s="345"/>
      <c r="H151" s="348"/>
      <c r="I151" s="341"/>
      <c r="J151" s="341"/>
      <c r="K151" s="354"/>
    </row>
    <row r="152" spans="1:20" ht="36" customHeight="1">
      <c r="A152" s="342"/>
      <c r="B152" s="343"/>
      <c r="C152" s="344"/>
      <c r="D152" s="345"/>
      <c r="E152" s="346"/>
      <c r="F152" s="347"/>
      <c r="G152" s="345"/>
      <c r="H152" s="348"/>
      <c r="I152" s="341"/>
      <c r="J152" s="341"/>
      <c r="K152" s="354"/>
    </row>
    <row r="153" spans="1:20" ht="36" customHeight="1">
      <c r="A153" s="342"/>
      <c r="B153" s="343"/>
      <c r="C153" s="344"/>
      <c r="D153" s="345"/>
      <c r="E153" s="346"/>
      <c r="F153" s="347"/>
      <c r="G153" s="345"/>
      <c r="H153" s="348"/>
      <c r="I153" s="341"/>
      <c r="J153" s="341"/>
      <c r="K153" s="354"/>
    </row>
    <row r="154" spans="1:20" ht="36" customHeight="1">
      <c r="A154" s="342"/>
      <c r="B154" s="343"/>
      <c r="C154" s="344"/>
      <c r="D154" s="345"/>
      <c r="E154" s="346"/>
      <c r="F154" s="347"/>
      <c r="G154" s="345"/>
      <c r="H154" s="348"/>
      <c r="I154" s="341"/>
      <c r="J154" s="341"/>
      <c r="K154" s="354"/>
    </row>
    <row r="155" spans="1:20" ht="36" customHeight="1">
      <c r="A155" s="342"/>
      <c r="B155" s="343"/>
      <c r="C155" s="344"/>
      <c r="D155" s="345"/>
      <c r="E155" s="346"/>
      <c r="F155" s="347"/>
      <c r="G155" s="345"/>
      <c r="H155" s="348"/>
      <c r="I155" s="341"/>
      <c r="J155" s="341"/>
      <c r="K155" s="354"/>
    </row>
    <row r="156" spans="1:20" ht="36" customHeight="1">
      <c r="A156" s="342"/>
      <c r="B156" s="343"/>
      <c r="C156" s="344"/>
      <c r="D156" s="345"/>
      <c r="E156" s="346"/>
      <c r="F156" s="347"/>
      <c r="G156" s="345"/>
      <c r="H156" s="348"/>
      <c r="I156" s="341"/>
      <c r="J156" s="341"/>
      <c r="K156" s="354"/>
    </row>
    <row r="157" spans="1:20" ht="36" customHeight="1">
      <c r="A157" s="342"/>
      <c r="B157" s="343"/>
      <c r="C157" s="344"/>
      <c r="D157" s="345"/>
      <c r="E157" s="346"/>
      <c r="F157" s="347"/>
      <c r="G157" s="345"/>
      <c r="H157" s="348"/>
      <c r="I157" s="341"/>
      <c r="J157" s="341"/>
      <c r="K157" s="354"/>
    </row>
    <row r="158" spans="1:20" s="94" customFormat="1" ht="36" customHeight="1">
      <c r="A158" s="342"/>
      <c r="B158" s="343"/>
      <c r="C158" s="344"/>
      <c r="D158" s="345"/>
      <c r="E158" s="346"/>
      <c r="F158" s="347"/>
      <c r="G158" s="345"/>
      <c r="H158" s="348"/>
      <c r="I158" s="341"/>
      <c r="J158" s="341"/>
      <c r="K158" s="354"/>
      <c r="M158" s="98"/>
      <c r="N158" s="98"/>
      <c r="T158" s="98"/>
    </row>
    <row r="159" spans="1:20" s="94" customFormat="1" ht="36" customHeight="1">
      <c r="A159" s="342"/>
      <c r="B159" s="343"/>
      <c r="C159" s="344"/>
      <c r="D159" s="345"/>
      <c r="E159" s="346"/>
      <c r="F159" s="347"/>
      <c r="G159" s="345"/>
      <c r="H159" s="348"/>
      <c r="I159" s="341"/>
      <c r="J159" s="341"/>
      <c r="K159" s="354"/>
      <c r="M159" s="98"/>
      <c r="N159" s="98"/>
      <c r="T159" s="98"/>
    </row>
    <row r="160" spans="1:20" s="94" customFormat="1" ht="36" customHeight="1">
      <c r="A160" s="342"/>
      <c r="B160" s="343"/>
      <c r="C160" s="344"/>
      <c r="D160" s="345"/>
      <c r="E160" s="346"/>
      <c r="F160" s="347"/>
      <c r="G160" s="345"/>
      <c r="H160" s="348"/>
      <c r="I160" s="341"/>
      <c r="J160" s="341"/>
      <c r="K160" s="354"/>
      <c r="M160" s="98"/>
      <c r="N160" s="98"/>
    </row>
    <row r="161" spans="1:14" s="94" customFormat="1" ht="36" customHeight="1">
      <c r="A161" s="342"/>
      <c r="B161" s="343"/>
      <c r="C161" s="344"/>
      <c r="D161" s="345"/>
      <c r="E161" s="346"/>
      <c r="F161" s="347"/>
      <c r="G161" s="345"/>
      <c r="H161" s="348"/>
      <c r="I161" s="341"/>
      <c r="J161" s="341"/>
      <c r="K161" s="354"/>
      <c r="M161" s="98"/>
      <c r="N161" s="98"/>
    </row>
    <row r="162" spans="1:14" s="94" customFormat="1" ht="36" customHeight="1">
      <c r="A162" s="342"/>
      <c r="B162" s="343"/>
      <c r="C162" s="344"/>
      <c r="D162" s="345"/>
      <c r="E162" s="346"/>
      <c r="F162" s="347"/>
      <c r="G162" s="345"/>
      <c r="H162" s="348"/>
      <c r="I162" s="341"/>
      <c r="J162" s="341"/>
      <c r="K162" s="354"/>
      <c r="M162" s="98"/>
      <c r="N162" s="98"/>
    </row>
    <row r="163" spans="1:14" s="94" customFormat="1" ht="36" customHeight="1">
      <c r="A163" s="342"/>
      <c r="B163" s="343"/>
      <c r="C163" s="344"/>
      <c r="D163" s="345"/>
      <c r="E163" s="346"/>
      <c r="F163" s="347"/>
      <c r="G163" s="345"/>
      <c r="H163" s="348"/>
      <c r="I163" s="341"/>
      <c r="J163" s="341"/>
      <c r="K163" s="354"/>
      <c r="M163" s="98"/>
      <c r="N163" s="98"/>
    </row>
    <row r="164" spans="1:14" s="94" customFormat="1" ht="36" customHeight="1">
      <c r="A164" s="342"/>
      <c r="B164" s="343"/>
      <c r="C164" s="344"/>
      <c r="D164" s="345"/>
      <c r="E164" s="346"/>
      <c r="F164" s="347"/>
      <c r="G164" s="345"/>
      <c r="H164" s="348"/>
      <c r="I164" s="341"/>
      <c r="J164" s="341"/>
      <c r="K164" s="354"/>
      <c r="M164" s="98"/>
      <c r="N164" s="98"/>
    </row>
    <row r="165" spans="1:14" s="94" customFormat="1" ht="36" customHeight="1">
      <c r="A165" s="342"/>
      <c r="B165" s="343"/>
      <c r="C165" s="344"/>
      <c r="D165" s="345"/>
      <c r="E165" s="346"/>
      <c r="F165" s="347"/>
      <c r="G165" s="345"/>
      <c r="H165" s="348"/>
      <c r="I165" s="341"/>
      <c r="J165" s="341"/>
      <c r="K165" s="354"/>
      <c r="M165" s="98"/>
      <c r="N165" s="98"/>
    </row>
    <row r="166" spans="1:14" s="94" customFormat="1" ht="36" customHeight="1">
      <c r="A166" s="342"/>
      <c r="B166" s="343"/>
      <c r="C166" s="344"/>
      <c r="D166" s="345"/>
      <c r="E166" s="346"/>
      <c r="F166" s="347"/>
      <c r="G166" s="345"/>
      <c r="H166" s="348"/>
      <c r="I166" s="341"/>
      <c r="J166" s="341"/>
      <c r="K166" s="354"/>
      <c r="M166" s="98"/>
      <c r="N166" s="98"/>
    </row>
    <row r="167" spans="1:14" s="94" customFormat="1" ht="36" customHeight="1">
      <c r="A167" s="342"/>
      <c r="B167" s="343"/>
      <c r="C167" s="344"/>
      <c r="D167" s="345"/>
      <c r="E167" s="346"/>
      <c r="F167" s="347"/>
      <c r="G167" s="345"/>
      <c r="H167" s="348"/>
      <c r="I167" s="341"/>
      <c r="J167" s="341"/>
      <c r="K167" s="354"/>
      <c r="M167" s="98"/>
      <c r="N167" s="98"/>
    </row>
    <row r="168" spans="1:14" s="94" customFormat="1" ht="36" customHeight="1">
      <c r="A168" s="342"/>
      <c r="B168" s="343"/>
      <c r="C168" s="344"/>
      <c r="D168" s="345"/>
      <c r="E168" s="346"/>
      <c r="F168" s="347"/>
      <c r="G168" s="345"/>
      <c r="H168" s="348"/>
      <c r="I168" s="341"/>
      <c r="J168" s="341"/>
      <c r="K168" s="354"/>
      <c r="M168" s="98"/>
      <c r="N168" s="98"/>
    </row>
    <row r="169" spans="1:14" s="94" customFormat="1" ht="36" customHeight="1">
      <c r="A169" s="342"/>
      <c r="B169" s="343"/>
      <c r="C169" s="344"/>
      <c r="D169" s="345"/>
      <c r="E169" s="346"/>
      <c r="F169" s="347"/>
      <c r="G169" s="345"/>
      <c r="H169" s="348"/>
      <c r="I169" s="341"/>
      <c r="J169" s="341"/>
      <c r="K169" s="354"/>
      <c r="M169" s="98"/>
      <c r="N169" s="98"/>
    </row>
    <row r="170" spans="1:14" s="94" customFormat="1" ht="36" customHeight="1">
      <c r="A170" s="342"/>
      <c r="B170" s="343"/>
      <c r="C170" s="344"/>
      <c r="D170" s="345"/>
      <c r="E170" s="346"/>
      <c r="F170" s="347"/>
      <c r="G170" s="345"/>
      <c r="H170" s="348"/>
      <c r="I170" s="341"/>
      <c r="J170" s="341"/>
      <c r="K170" s="354"/>
      <c r="M170" s="98"/>
      <c r="N170" s="98"/>
    </row>
    <row r="171" spans="1:14" s="94" customFormat="1" ht="36" customHeight="1">
      <c r="A171" s="342"/>
      <c r="B171" s="343"/>
      <c r="C171" s="344"/>
      <c r="D171" s="345"/>
      <c r="E171" s="346"/>
      <c r="F171" s="347"/>
      <c r="G171" s="345"/>
      <c r="H171" s="348"/>
      <c r="I171" s="341"/>
      <c r="J171" s="341"/>
      <c r="K171" s="354"/>
      <c r="M171" s="98"/>
      <c r="N171" s="98"/>
    </row>
    <row r="172" spans="1:14" s="94" customFormat="1" ht="36" customHeight="1">
      <c r="A172" s="342"/>
      <c r="B172" s="343"/>
      <c r="C172" s="344"/>
      <c r="D172" s="345"/>
      <c r="E172" s="346"/>
      <c r="F172" s="347"/>
      <c r="G172" s="345"/>
      <c r="H172" s="348"/>
      <c r="I172" s="341"/>
      <c r="J172" s="341"/>
      <c r="K172" s="354"/>
      <c r="M172" s="98"/>
      <c r="N172" s="98"/>
    </row>
    <row r="173" spans="1:14" s="94" customFormat="1" ht="36" customHeight="1">
      <c r="A173" s="342"/>
      <c r="B173" s="343"/>
      <c r="C173" s="344"/>
      <c r="D173" s="345"/>
      <c r="E173" s="346"/>
      <c r="F173" s="347"/>
      <c r="G173" s="345"/>
      <c r="H173" s="348"/>
      <c r="I173" s="341"/>
      <c r="J173" s="341"/>
      <c r="K173" s="354"/>
      <c r="M173" s="98"/>
      <c r="N173" s="98"/>
    </row>
    <row r="174" spans="1:14" s="94" customFormat="1" ht="36" customHeight="1">
      <c r="A174" s="342"/>
      <c r="B174" s="343"/>
      <c r="C174" s="344"/>
      <c r="D174" s="345"/>
      <c r="E174" s="346"/>
      <c r="F174" s="347"/>
      <c r="G174" s="345"/>
      <c r="H174" s="348"/>
      <c r="I174" s="341"/>
      <c r="J174" s="341"/>
      <c r="K174" s="354"/>
      <c r="M174" s="98"/>
      <c r="N174" s="98"/>
    </row>
    <row r="175" spans="1:14" s="94" customFormat="1" ht="36" customHeight="1">
      <c r="A175" s="342"/>
      <c r="B175" s="343"/>
      <c r="C175" s="344"/>
      <c r="D175" s="345"/>
      <c r="E175" s="346"/>
      <c r="F175" s="347"/>
      <c r="G175" s="345"/>
      <c r="H175" s="348"/>
      <c r="I175" s="341"/>
      <c r="J175" s="341"/>
      <c r="K175" s="354"/>
      <c r="M175" s="98"/>
      <c r="N175" s="98"/>
    </row>
    <row r="176" spans="1:14" s="94" customFormat="1" ht="36" customHeight="1">
      <c r="A176" s="342"/>
      <c r="B176" s="343"/>
      <c r="C176" s="344"/>
      <c r="D176" s="345"/>
      <c r="E176" s="346"/>
      <c r="F176" s="347"/>
      <c r="G176" s="345"/>
      <c r="H176" s="348"/>
      <c r="I176" s="341"/>
      <c r="J176" s="341"/>
      <c r="K176" s="354"/>
      <c r="M176" s="98"/>
      <c r="N176" s="98"/>
    </row>
    <row r="177" spans="1:20" s="94" customFormat="1" ht="36" customHeight="1">
      <c r="A177" s="342"/>
      <c r="B177" s="343"/>
      <c r="C177" s="344"/>
      <c r="D177" s="345"/>
      <c r="E177" s="346"/>
      <c r="F177" s="347"/>
      <c r="G177" s="345"/>
      <c r="H177" s="348"/>
      <c r="I177" s="341"/>
      <c r="J177" s="341"/>
      <c r="K177" s="354"/>
      <c r="M177" s="98"/>
      <c r="N177" s="98"/>
    </row>
    <row r="178" spans="1:20" s="94" customFormat="1" ht="36" customHeight="1">
      <c r="A178" s="342"/>
      <c r="B178" s="343"/>
      <c r="C178" s="344"/>
      <c r="D178" s="345"/>
      <c r="E178" s="346"/>
      <c r="F178" s="347"/>
      <c r="G178" s="345"/>
      <c r="H178" s="348"/>
      <c r="I178" s="341"/>
      <c r="J178" s="341"/>
      <c r="K178" s="354"/>
      <c r="M178" s="98"/>
      <c r="N178" s="98"/>
    </row>
    <row r="179" spans="1:20" s="94" customFormat="1" ht="36" customHeight="1">
      <c r="A179" s="342"/>
      <c r="B179" s="343"/>
      <c r="C179" s="344"/>
      <c r="D179" s="345"/>
      <c r="E179" s="346"/>
      <c r="F179" s="347"/>
      <c r="G179" s="345"/>
      <c r="H179" s="348"/>
      <c r="I179" s="341"/>
      <c r="J179" s="341"/>
      <c r="K179" s="354"/>
      <c r="M179" s="98"/>
      <c r="N179" s="98"/>
    </row>
    <row r="180" spans="1:20" s="94" customFormat="1" ht="36" customHeight="1">
      <c r="A180" s="342"/>
      <c r="B180" s="343"/>
      <c r="C180" s="344"/>
      <c r="D180" s="345"/>
      <c r="E180" s="346"/>
      <c r="F180" s="347"/>
      <c r="G180" s="345"/>
      <c r="H180" s="348"/>
      <c r="I180" s="341"/>
      <c r="J180" s="341"/>
      <c r="K180" s="354"/>
      <c r="M180" s="98"/>
      <c r="N180" s="98"/>
    </row>
    <row r="181" spans="1:20" ht="36" customHeight="1">
      <c r="A181" s="342"/>
      <c r="B181" s="343"/>
      <c r="C181" s="344"/>
      <c r="D181" s="345"/>
      <c r="E181" s="346"/>
      <c r="F181" s="347"/>
      <c r="G181" s="345"/>
      <c r="H181" s="348"/>
      <c r="I181" s="341"/>
      <c r="J181" s="341"/>
      <c r="K181" s="354"/>
      <c r="T181" s="94"/>
    </row>
    <row r="182" spans="1:20" ht="36" customHeight="1">
      <c r="A182" s="342"/>
      <c r="B182" s="343"/>
      <c r="C182" s="344"/>
      <c r="D182" s="345"/>
      <c r="E182" s="346"/>
      <c r="F182" s="347"/>
      <c r="G182" s="345"/>
      <c r="H182" s="348"/>
      <c r="I182" s="341"/>
      <c r="J182" s="341"/>
      <c r="K182" s="354"/>
      <c r="T182" s="94"/>
    </row>
    <row r="183" spans="1:20" ht="36" customHeight="1">
      <c r="A183" s="342"/>
      <c r="B183" s="343"/>
      <c r="C183" s="344"/>
      <c r="D183" s="345"/>
      <c r="E183" s="346"/>
      <c r="F183" s="347"/>
      <c r="G183" s="345"/>
      <c r="H183" s="348"/>
      <c r="I183" s="341"/>
      <c r="J183" s="341"/>
      <c r="K183" s="354"/>
    </row>
    <row r="184" spans="1:20" ht="36" customHeight="1">
      <c r="A184" s="342"/>
      <c r="B184" s="343"/>
      <c r="C184" s="344"/>
      <c r="D184" s="345"/>
      <c r="E184" s="346"/>
      <c r="F184" s="347"/>
      <c r="G184" s="345"/>
      <c r="H184" s="348"/>
      <c r="I184" s="341"/>
      <c r="J184" s="341"/>
      <c r="K184" s="354"/>
    </row>
    <row r="185" spans="1:20" ht="36" customHeight="1">
      <c r="A185" s="342"/>
      <c r="B185" s="343"/>
      <c r="C185" s="344"/>
      <c r="D185" s="345"/>
      <c r="E185" s="346"/>
      <c r="F185" s="347"/>
      <c r="G185" s="345"/>
      <c r="H185" s="348"/>
      <c r="I185" s="341"/>
      <c r="J185" s="341"/>
      <c r="K185" s="354"/>
    </row>
    <row r="186" spans="1:20" ht="36" customHeight="1">
      <c r="A186" s="342"/>
      <c r="B186" s="343"/>
      <c r="C186" s="344"/>
      <c r="D186" s="345"/>
      <c r="E186" s="346"/>
      <c r="F186" s="347"/>
      <c r="G186" s="345"/>
      <c r="H186" s="348"/>
      <c r="I186" s="341"/>
      <c r="J186" s="341"/>
      <c r="K186" s="354"/>
    </row>
    <row r="187" spans="1:20" ht="36" customHeight="1">
      <c r="A187" s="342"/>
      <c r="B187" s="343"/>
      <c r="C187" s="344"/>
      <c r="D187" s="345"/>
      <c r="E187" s="346"/>
      <c r="F187" s="347"/>
      <c r="G187" s="345"/>
      <c r="H187" s="348"/>
      <c r="I187" s="341"/>
      <c r="J187" s="341"/>
      <c r="K187" s="354"/>
    </row>
    <row r="188" spans="1:20" ht="36" customHeight="1">
      <c r="A188" s="342"/>
      <c r="B188" s="343"/>
      <c r="C188" s="344"/>
      <c r="D188" s="345"/>
      <c r="E188" s="346"/>
      <c r="F188" s="347"/>
      <c r="G188" s="345"/>
      <c r="H188" s="348"/>
      <c r="I188" s="341"/>
      <c r="J188" s="341"/>
      <c r="K188" s="354"/>
    </row>
    <row r="189" spans="1:20" ht="36" customHeight="1">
      <c r="A189" s="342"/>
      <c r="B189" s="343"/>
      <c r="C189" s="344"/>
      <c r="D189" s="345"/>
      <c r="E189" s="346"/>
      <c r="F189" s="347"/>
      <c r="G189" s="345"/>
      <c r="H189" s="348"/>
      <c r="I189" s="341"/>
      <c r="J189" s="341"/>
      <c r="K189" s="354"/>
    </row>
    <row r="190" spans="1:20" ht="36" customHeight="1">
      <c r="A190" s="342"/>
      <c r="B190" s="343"/>
      <c r="C190" s="344"/>
      <c r="D190" s="345"/>
      <c r="E190" s="346"/>
      <c r="F190" s="347"/>
      <c r="G190" s="345"/>
      <c r="H190" s="348"/>
      <c r="I190" s="341"/>
      <c r="J190" s="341"/>
      <c r="K190" s="354"/>
    </row>
    <row r="191" spans="1:20" ht="36" customHeight="1">
      <c r="A191" s="342"/>
      <c r="B191" s="343"/>
      <c r="C191" s="344"/>
      <c r="D191" s="345"/>
      <c r="E191" s="346"/>
      <c r="F191" s="347"/>
      <c r="G191" s="345"/>
      <c r="H191" s="348"/>
      <c r="I191" s="341"/>
      <c r="J191" s="341"/>
      <c r="K191" s="354"/>
    </row>
    <row r="192" spans="1:20" ht="36" customHeight="1">
      <c r="A192" s="342"/>
      <c r="B192" s="343"/>
      <c r="C192" s="344"/>
      <c r="D192" s="345"/>
      <c r="E192" s="346"/>
      <c r="F192" s="347"/>
      <c r="G192" s="345"/>
      <c r="H192" s="348"/>
      <c r="I192" s="341"/>
      <c r="J192" s="341"/>
      <c r="K192" s="354"/>
    </row>
    <row r="193" spans="1:11" ht="36" customHeight="1">
      <c r="A193" s="342"/>
      <c r="B193" s="343"/>
      <c r="C193" s="344"/>
      <c r="D193" s="345"/>
      <c r="E193" s="346"/>
      <c r="F193" s="347"/>
      <c r="G193" s="345"/>
      <c r="H193" s="348"/>
      <c r="I193" s="341"/>
      <c r="J193" s="341"/>
      <c r="K193" s="354"/>
    </row>
    <row r="194" spans="1:11" ht="36" customHeight="1">
      <c r="A194" s="342"/>
      <c r="B194" s="343"/>
      <c r="C194" s="344"/>
      <c r="D194" s="345"/>
      <c r="E194" s="346"/>
      <c r="F194" s="347"/>
      <c r="G194" s="345"/>
      <c r="H194" s="348"/>
      <c r="I194" s="341"/>
      <c r="J194" s="341"/>
      <c r="K194" s="354"/>
    </row>
    <row r="195" spans="1:11" ht="36" customHeight="1">
      <c r="A195" s="342"/>
      <c r="B195" s="343"/>
      <c r="C195" s="344"/>
      <c r="D195" s="345"/>
      <c r="E195" s="346"/>
      <c r="F195" s="347"/>
      <c r="G195" s="345"/>
      <c r="H195" s="348"/>
      <c r="I195" s="341"/>
      <c r="J195" s="341"/>
      <c r="K195" s="354"/>
    </row>
    <row r="196" spans="1:11" ht="36" customHeight="1">
      <c r="A196" s="342"/>
      <c r="B196" s="343"/>
      <c r="C196" s="344"/>
      <c r="D196" s="345"/>
      <c r="E196" s="346"/>
      <c r="F196" s="347"/>
      <c r="G196" s="345"/>
      <c r="H196" s="348"/>
      <c r="I196" s="341"/>
      <c r="J196" s="341"/>
      <c r="K196" s="354"/>
    </row>
    <row r="197" spans="1:11" ht="36" customHeight="1">
      <c r="A197" s="342"/>
      <c r="B197" s="343"/>
      <c r="C197" s="344"/>
      <c r="D197" s="345"/>
      <c r="E197" s="346"/>
      <c r="F197" s="347"/>
      <c r="G197" s="345"/>
      <c r="H197" s="348"/>
      <c r="I197" s="341"/>
      <c r="J197" s="341"/>
      <c r="K197" s="354"/>
    </row>
    <row r="198" spans="1:11" ht="36" customHeight="1">
      <c r="A198" s="342"/>
      <c r="B198" s="343"/>
      <c r="C198" s="344"/>
      <c r="D198" s="345"/>
      <c r="E198" s="346"/>
      <c r="F198" s="347"/>
      <c r="G198" s="345"/>
      <c r="H198" s="348"/>
      <c r="I198" s="341"/>
      <c r="J198" s="341"/>
      <c r="K198" s="354"/>
    </row>
    <row r="199" spans="1:11" ht="36" customHeight="1">
      <c r="A199" s="342"/>
      <c r="B199" s="343"/>
      <c r="C199" s="344"/>
      <c r="D199" s="345"/>
      <c r="E199" s="346"/>
      <c r="F199" s="347"/>
      <c r="G199" s="345"/>
      <c r="H199" s="348"/>
      <c r="I199" s="341"/>
      <c r="J199" s="341"/>
      <c r="K199" s="354"/>
    </row>
    <row r="200" spans="1:11" ht="36" customHeight="1">
      <c r="A200" s="342"/>
      <c r="B200" s="343"/>
      <c r="C200" s="344"/>
      <c r="D200" s="345"/>
      <c r="E200" s="346"/>
      <c r="F200" s="347"/>
      <c r="G200" s="345"/>
      <c r="H200" s="348"/>
      <c r="I200" s="341"/>
      <c r="J200" s="341"/>
      <c r="K200" s="354"/>
    </row>
    <row r="201" spans="1:11" ht="36" customHeight="1">
      <c r="A201" s="342"/>
      <c r="B201" s="343"/>
      <c r="C201" s="344"/>
      <c r="D201" s="345"/>
      <c r="E201" s="346"/>
      <c r="F201" s="347"/>
      <c r="G201" s="345"/>
      <c r="H201" s="348"/>
      <c r="I201" s="341"/>
      <c r="J201" s="341"/>
      <c r="K201" s="354"/>
    </row>
    <row r="202" spans="1:11" ht="36" customHeight="1">
      <c r="A202" s="342"/>
      <c r="B202" s="343"/>
      <c r="C202" s="344"/>
      <c r="D202" s="345"/>
      <c r="E202" s="346"/>
      <c r="F202" s="347"/>
      <c r="G202" s="345"/>
      <c r="H202" s="348"/>
      <c r="I202" s="341"/>
      <c r="J202" s="341"/>
      <c r="K202" s="354"/>
    </row>
    <row r="203" spans="1:11" ht="36" customHeight="1">
      <c r="A203" s="342"/>
      <c r="B203" s="343"/>
      <c r="C203" s="344"/>
      <c r="D203" s="345"/>
      <c r="E203" s="346"/>
      <c r="F203" s="347"/>
      <c r="G203" s="345"/>
      <c r="H203" s="348"/>
      <c r="I203" s="341"/>
      <c r="J203" s="341"/>
      <c r="K203" s="354"/>
    </row>
    <row r="204" spans="1:11" ht="36" customHeight="1">
      <c r="A204" s="342"/>
      <c r="B204" s="343"/>
      <c r="C204" s="344"/>
      <c r="D204" s="345"/>
      <c r="E204" s="346"/>
      <c r="F204" s="347"/>
      <c r="G204" s="345"/>
      <c r="H204" s="348"/>
      <c r="I204" s="341"/>
      <c r="J204" s="341"/>
      <c r="K204" s="354"/>
    </row>
    <row r="205" spans="1:11" ht="36" customHeight="1">
      <c r="A205" s="342"/>
      <c r="B205" s="343"/>
      <c r="C205" s="344"/>
      <c r="D205" s="345"/>
      <c r="E205" s="346"/>
      <c r="F205" s="347"/>
      <c r="G205" s="345"/>
      <c r="H205" s="348"/>
      <c r="I205" s="341"/>
      <c r="J205" s="341"/>
      <c r="K205" s="354"/>
    </row>
    <row r="206" spans="1:11" ht="36" customHeight="1">
      <c r="A206" s="342"/>
      <c r="B206" s="343"/>
      <c r="C206" s="344"/>
      <c r="D206" s="345"/>
      <c r="E206" s="346"/>
      <c r="F206" s="347"/>
      <c r="G206" s="345"/>
      <c r="H206" s="348"/>
      <c r="I206" s="341"/>
      <c r="J206" s="341"/>
      <c r="K206" s="354"/>
    </row>
    <row r="207" spans="1:11" ht="36" customHeight="1">
      <c r="A207" s="342"/>
      <c r="B207" s="343"/>
      <c r="C207" s="344"/>
      <c r="D207" s="345"/>
      <c r="E207" s="346"/>
      <c r="F207" s="347"/>
      <c r="G207" s="345"/>
      <c r="H207" s="348"/>
      <c r="I207" s="341"/>
      <c r="J207" s="341"/>
      <c r="K207" s="354"/>
    </row>
    <row r="208" spans="1:11" ht="36" customHeight="1">
      <c r="A208" s="478"/>
      <c r="B208" s="479"/>
      <c r="C208" s="479"/>
      <c r="D208" s="480"/>
      <c r="E208" s="481"/>
      <c r="F208" s="482"/>
      <c r="G208" s="480"/>
      <c r="H208" s="483"/>
      <c r="I208" s="484"/>
      <c r="J208" s="484"/>
      <c r="K208" s="485"/>
    </row>
    <row r="209" ht="24.75" customHeight="1"/>
  </sheetData>
  <protectedRanges>
    <protectedRange sqref="A2:K2 B13:H13 A208:J208 A15:H207" name="範囲1"/>
    <protectedRange sqref="A3:J3 A14:H14 A13 A4:H12 I4:J207" name="範囲1_1"/>
  </protectedRanges>
  <phoneticPr fontId="3"/>
  <conditionalFormatting sqref="A4:H14">
    <cfRule type="expression" dxfId="24" priority="1">
      <formula>$D4="通帳払出額"</formula>
    </cfRule>
    <cfRule type="expression" dxfId="23" priority="3">
      <formula>$E4="事業費B"</formula>
    </cfRule>
    <cfRule type="expression" dxfId="22" priority="4">
      <formula>$E4="事業費A"</formula>
    </cfRule>
    <cfRule type="expression" dxfId="21" priority="5">
      <formula>$C4="支出"</formula>
    </cfRule>
  </conditionalFormatting>
  <conditionalFormatting sqref="A14:H207 A208:J208">
    <cfRule type="expression" dxfId="20" priority="24">
      <formula>$E14="事業費A"</formula>
    </cfRule>
    <cfRule type="expression" dxfId="19" priority="25">
      <formula>$C14="支出"</formula>
    </cfRule>
  </conditionalFormatting>
  <conditionalFormatting sqref="A14:H207 K3:K207 A208:K208">
    <cfRule type="expression" dxfId="18" priority="21">
      <formula>$D3="通帳払出額"</formula>
    </cfRule>
  </conditionalFormatting>
  <conditionalFormatting sqref="A3:J3 I4:J207">
    <cfRule type="expression" dxfId="17" priority="11">
      <formula>$D3="通帳払出額"</formula>
    </cfRule>
    <cfRule type="expression" dxfId="16" priority="13">
      <formula>$E3="事業費B"</formula>
    </cfRule>
    <cfRule type="expression" dxfId="15" priority="14">
      <formula>$E3="事業費A"</formula>
    </cfRule>
    <cfRule type="expression" dxfId="14" priority="15">
      <formula>$C3="支出"</formula>
    </cfRule>
  </conditionalFormatting>
  <conditionalFormatting sqref="A208:J208 A14:H207">
    <cfRule type="expression" dxfId="13" priority="23">
      <formula>$E14="事業費B"</formula>
    </cfRule>
  </conditionalFormatting>
  <conditionalFormatting sqref="D2:H12">
    <cfRule type="expression" dxfId="12" priority="18" stopIfTrue="1">
      <formula>EXACT($D2,"事業費　")</formula>
    </cfRule>
  </conditionalFormatting>
  <conditionalFormatting sqref="D13:H14">
    <cfRule type="expression" dxfId="11" priority="7" stopIfTrue="1">
      <formula>EXACT($D13,"事業費　")</formula>
    </cfRule>
  </conditionalFormatting>
  <conditionalFormatting sqref="D14:H208">
    <cfRule type="expression" dxfId="10" priority="28" stopIfTrue="1">
      <formula>EXACT($D14,"事業費　")</formula>
    </cfRule>
  </conditionalFormatting>
  <conditionalFormatting sqref="I3:I207">
    <cfRule type="expression" dxfId="9" priority="16">
      <formula>$C3="収入"</formula>
    </cfRule>
    <cfRule type="expression" dxfId="8" priority="20" stopIfTrue="1">
      <formula>AND(COUNTIF($D3,"* "))</formula>
    </cfRule>
  </conditionalFormatting>
  <conditionalFormatting sqref="I208">
    <cfRule type="expression" dxfId="7" priority="26">
      <formula>$C208="収入"</formula>
    </cfRule>
    <cfRule type="expression" dxfId="6" priority="30" stopIfTrue="1">
      <formula>AND(COUNTIF($D208,"* "))</formula>
    </cfRule>
  </conditionalFormatting>
  <conditionalFormatting sqref="J3:J207">
    <cfRule type="expression" dxfId="5" priority="12">
      <formula>$C3="支出"</formula>
    </cfRule>
    <cfRule type="expression" dxfId="4" priority="17" stopIfTrue="1">
      <formula>AND(COUNTIF($D3,"*　"))</formula>
    </cfRule>
    <cfRule type="expression" dxfId="3" priority="19" stopIfTrue="1">
      <formula>AND(COUNTIF($C3,"支出"))</formula>
    </cfRule>
  </conditionalFormatting>
  <conditionalFormatting sqref="J208">
    <cfRule type="expression" dxfId="2" priority="22">
      <formula>$C208="支出"</formula>
    </cfRule>
    <cfRule type="expression" dxfId="1" priority="29" stopIfTrue="1">
      <formula>AND(COUNTIF($C208,"支出"))</formula>
    </cfRule>
  </conditionalFormatting>
  <pageMargins left="0.59055118110236227" right="0" top="0.59055118110236227" bottom="0.39370078740157483" header="0.31496062992125984" footer="0.11811023622047245"/>
  <pageSetup paperSize="9" orientation="portrait" r:id="rId1"/>
  <headerFooter alignWithMargins="0">
    <oddHeader>&amp;R現金出納帳</oddHeader>
    <oddFooter>&amp;C&amp;P</oddFooter>
  </headerFooter>
  <rowBreaks count="2" manualBreakCount="2">
    <brk id="23" max="10" man="1"/>
    <brk id="46" max="10" man="1"/>
  </rowBreaks>
  <colBreaks count="1" manualBreakCount="1">
    <brk id="1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6000000}">
          <x14:formula1>
            <xm:f>科目リスト</xm:f>
          </x14:formula1>
          <xm:sqref>WUX983069:WUX983098 VRK13:VRK24 IL65203:IL65231 SH65203:SH65231 ACD65203:ACD65231 ALZ65203:ALZ65231 AVV65203:AVV65231 BFR65203:BFR65231 BPN65203:BPN65231 BZJ65203:BZJ65231 CJF65203:CJF65231 CTB65203:CTB65231 DCX65203:DCX65231 DMT65203:DMT65231 DWP65203:DWP65231 EGL65203:EGL65231 EQH65203:EQH65231 FAD65203:FAD65231 FJZ65203:FJZ65231 FTV65203:FTV65231 GDR65203:GDR65231 GNN65203:GNN65231 GXJ65203:GXJ65231 HHF65203:HHF65231 HRB65203:HRB65231 IAX65203:IAX65231 IKT65203:IKT65231 IUP65203:IUP65231 JEL65203:JEL65231 JOH65203:JOH65231 JYD65203:JYD65231 KHZ65203:KHZ65231 KRV65203:KRV65231 LBR65203:LBR65231 LLN65203:LLN65231 LVJ65203:LVJ65231 MFF65203:MFF65231 MPB65203:MPB65231 MYX65203:MYX65231 NIT65203:NIT65231 NSP65203:NSP65231 OCL65203:OCL65231 OMH65203:OMH65231 OWD65203:OWD65231 PFZ65203:PFZ65231 PPV65203:PPV65231 PZR65203:PZR65231 QJN65203:QJN65231 QTJ65203:QTJ65231 RDF65203:RDF65231 RNB65203:RNB65231 RWX65203:RWX65231 SGT65203:SGT65231 SQP65203:SQP65231 TAL65203:TAL65231 TKH65203:TKH65231 TUD65203:TUD65231 UDZ65203:UDZ65231 UNV65203:UNV65231 UXR65203:UXR65231 VHN65203:VHN65231 VRJ65203:VRJ65231 WBF65203:WBF65231 WLB65203:WLB65231 WUX65203:WUX65231 VRJ3:VRJ12 IL130739:IL130767 SH130739:SH130767 ACD130739:ACD130767 ALZ130739:ALZ130767 AVV130739:AVV130767 BFR130739:BFR130767 BPN130739:BPN130767 BZJ130739:BZJ130767 CJF130739:CJF130767 CTB130739:CTB130767 DCX130739:DCX130767 DMT130739:DMT130767 DWP130739:DWP130767 EGL130739:EGL130767 EQH130739:EQH130767 FAD130739:FAD130767 FJZ130739:FJZ130767 FTV130739:FTV130767 GDR130739:GDR130767 GNN130739:GNN130767 GXJ130739:GXJ130767 HHF130739:HHF130767 HRB130739:HRB130767 IAX130739:IAX130767 IKT130739:IKT130767 IUP130739:IUP130767 JEL130739:JEL130767 JOH130739:JOH130767 JYD130739:JYD130767 KHZ130739:KHZ130767 KRV130739:KRV130767 LBR130739:LBR130767 LLN130739:LLN130767 LVJ130739:LVJ130767 MFF130739:MFF130767 MPB130739:MPB130767 MYX130739:MYX130767 NIT130739:NIT130767 NSP130739:NSP130767 OCL130739:OCL130767 OMH130739:OMH130767 OWD130739:OWD130767 PFZ130739:PFZ130767 PPV130739:PPV130767 PZR130739:PZR130767 QJN130739:QJN130767 QTJ130739:QTJ130767 RDF130739:RDF130767 RNB130739:RNB130767 RWX130739:RWX130767 SGT130739:SGT130767 SQP130739:SQP130767 TAL130739:TAL130767 TKH130739:TKH130767 TUD130739:TUD130767 UDZ130739:UDZ130767 UNV130739:UNV130767 UXR130739:UXR130767 VHN130739:VHN130767 VRJ130739:VRJ130767 WBF130739:WBF130767 WLB130739:WLB130767 WUX130739:WUX130767 VRJ25:VRJ32 IL196275:IL196303 SH196275:SH196303 ACD196275:ACD196303 ALZ196275:ALZ196303 AVV196275:AVV196303 BFR196275:BFR196303 BPN196275:BPN196303 BZJ196275:BZJ196303 CJF196275:CJF196303 CTB196275:CTB196303 DCX196275:DCX196303 DMT196275:DMT196303 DWP196275:DWP196303 EGL196275:EGL196303 EQH196275:EQH196303 FAD196275:FAD196303 FJZ196275:FJZ196303 FTV196275:FTV196303 GDR196275:GDR196303 GNN196275:GNN196303 GXJ196275:GXJ196303 HHF196275:HHF196303 HRB196275:HRB196303 IAX196275:IAX196303 IKT196275:IKT196303 IUP196275:IUP196303 JEL196275:JEL196303 JOH196275:JOH196303 JYD196275:JYD196303 KHZ196275:KHZ196303 KRV196275:KRV196303 LBR196275:LBR196303 LLN196275:LLN196303 LVJ196275:LVJ196303 MFF196275:MFF196303 MPB196275:MPB196303 MYX196275:MYX196303 NIT196275:NIT196303 NSP196275:NSP196303 OCL196275:OCL196303 OMH196275:OMH196303 OWD196275:OWD196303 PFZ196275:PFZ196303 PPV196275:PPV196303 PZR196275:PZR196303 QJN196275:QJN196303 QTJ196275:QTJ196303 RDF196275:RDF196303 RNB196275:RNB196303 RWX196275:RWX196303 SGT196275:SGT196303 SQP196275:SQP196303 TAL196275:TAL196303 TKH196275:TKH196303 TUD196275:TUD196303 UDZ196275:UDZ196303 UNV196275:UNV196303 UXR196275:UXR196303 VHN196275:VHN196303 VRJ196275:VRJ196303 WBF196275:WBF196303 WLB196275:WLB196303 WUX196275:WUX196303 VHO13:VHO24 IL261811:IL261839 SH261811:SH261839 ACD261811:ACD261839 ALZ261811:ALZ261839 AVV261811:AVV261839 BFR261811:BFR261839 BPN261811:BPN261839 BZJ261811:BZJ261839 CJF261811:CJF261839 CTB261811:CTB261839 DCX261811:DCX261839 DMT261811:DMT261839 DWP261811:DWP261839 EGL261811:EGL261839 EQH261811:EQH261839 FAD261811:FAD261839 FJZ261811:FJZ261839 FTV261811:FTV261839 GDR261811:GDR261839 GNN261811:GNN261839 GXJ261811:GXJ261839 HHF261811:HHF261839 HRB261811:HRB261839 IAX261811:IAX261839 IKT261811:IKT261839 IUP261811:IUP261839 JEL261811:JEL261839 JOH261811:JOH261839 JYD261811:JYD261839 KHZ261811:KHZ261839 KRV261811:KRV261839 LBR261811:LBR261839 LLN261811:LLN261839 LVJ261811:LVJ261839 MFF261811:MFF261839 MPB261811:MPB261839 MYX261811:MYX261839 NIT261811:NIT261839 NSP261811:NSP261839 OCL261811:OCL261839 OMH261811:OMH261839 OWD261811:OWD261839 PFZ261811:PFZ261839 PPV261811:PPV261839 PZR261811:PZR261839 QJN261811:QJN261839 QTJ261811:QTJ261839 RDF261811:RDF261839 RNB261811:RNB261839 RWX261811:RWX261839 SGT261811:SGT261839 SQP261811:SQP261839 TAL261811:TAL261839 TKH261811:TKH261839 TUD261811:TUD261839 UDZ261811:UDZ261839 UNV261811:UNV261839 UXR261811:UXR261839 VHN261811:VHN261839 VRJ261811:VRJ261839 WBF261811:WBF261839 WLB261811:WLB261839 WUX261811:WUX261839 VHN3:VHN12 IL327347:IL327375 SH327347:SH327375 ACD327347:ACD327375 ALZ327347:ALZ327375 AVV327347:AVV327375 BFR327347:BFR327375 BPN327347:BPN327375 BZJ327347:BZJ327375 CJF327347:CJF327375 CTB327347:CTB327375 DCX327347:DCX327375 DMT327347:DMT327375 DWP327347:DWP327375 EGL327347:EGL327375 EQH327347:EQH327375 FAD327347:FAD327375 FJZ327347:FJZ327375 FTV327347:FTV327375 GDR327347:GDR327375 GNN327347:GNN327375 GXJ327347:GXJ327375 HHF327347:HHF327375 HRB327347:HRB327375 IAX327347:IAX327375 IKT327347:IKT327375 IUP327347:IUP327375 JEL327347:JEL327375 JOH327347:JOH327375 JYD327347:JYD327375 KHZ327347:KHZ327375 KRV327347:KRV327375 LBR327347:LBR327375 LLN327347:LLN327375 LVJ327347:LVJ327375 MFF327347:MFF327375 MPB327347:MPB327375 MYX327347:MYX327375 NIT327347:NIT327375 NSP327347:NSP327375 OCL327347:OCL327375 OMH327347:OMH327375 OWD327347:OWD327375 PFZ327347:PFZ327375 PPV327347:PPV327375 PZR327347:PZR327375 QJN327347:QJN327375 QTJ327347:QTJ327375 RDF327347:RDF327375 RNB327347:RNB327375 RWX327347:RWX327375 SGT327347:SGT327375 SQP327347:SQP327375 TAL327347:TAL327375 TKH327347:TKH327375 TUD327347:TUD327375 UDZ327347:UDZ327375 UNV327347:UNV327375 UXR327347:UXR327375 VHN327347:VHN327375 VRJ327347:VRJ327375 WBF327347:WBF327375 WLB327347:WLB327375 WUX327347:WUX327375 VHN25:VHN32 IL392883:IL392911 SH392883:SH392911 ACD392883:ACD392911 ALZ392883:ALZ392911 AVV392883:AVV392911 BFR392883:BFR392911 BPN392883:BPN392911 BZJ392883:BZJ392911 CJF392883:CJF392911 CTB392883:CTB392911 DCX392883:DCX392911 DMT392883:DMT392911 DWP392883:DWP392911 EGL392883:EGL392911 EQH392883:EQH392911 FAD392883:FAD392911 FJZ392883:FJZ392911 FTV392883:FTV392911 GDR392883:GDR392911 GNN392883:GNN392911 GXJ392883:GXJ392911 HHF392883:HHF392911 HRB392883:HRB392911 IAX392883:IAX392911 IKT392883:IKT392911 IUP392883:IUP392911 JEL392883:JEL392911 JOH392883:JOH392911 JYD392883:JYD392911 KHZ392883:KHZ392911 KRV392883:KRV392911 LBR392883:LBR392911 LLN392883:LLN392911 LVJ392883:LVJ392911 MFF392883:MFF392911 MPB392883:MPB392911 MYX392883:MYX392911 NIT392883:NIT392911 NSP392883:NSP392911 OCL392883:OCL392911 OMH392883:OMH392911 OWD392883:OWD392911 PFZ392883:PFZ392911 PPV392883:PPV392911 PZR392883:PZR392911 QJN392883:QJN392911 QTJ392883:QTJ392911 RDF392883:RDF392911 RNB392883:RNB392911 RWX392883:RWX392911 SGT392883:SGT392911 SQP392883:SQP392911 TAL392883:TAL392911 TKH392883:TKH392911 TUD392883:TUD392911 UDZ392883:UDZ392911 UNV392883:UNV392911 UXR392883:UXR392911 VHN392883:VHN392911 VRJ392883:VRJ392911 WBF392883:WBF392911 WLB392883:WLB392911 WUX392883:WUX392911 UXS13:UXS24 IL458419:IL458447 SH458419:SH458447 ACD458419:ACD458447 ALZ458419:ALZ458447 AVV458419:AVV458447 BFR458419:BFR458447 BPN458419:BPN458447 BZJ458419:BZJ458447 CJF458419:CJF458447 CTB458419:CTB458447 DCX458419:DCX458447 DMT458419:DMT458447 DWP458419:DWP458447 EGL458419:EGL458447 EQH458419:EQH458447 FAD458419:FAD458447 FJZ458419:FJZ458447 FTV458419:FTV458447 GDR458419:GDR458447 GNN458419:GNN458447 GXJ458419:GXJ458447 HHF458419:HHF458447 HRB458419:HRB458447 IAX458419:IAX458447 IKT458419:IKT458447 IUP458419:IUP458447 JEL458419:JEL458447 JOH458419:JOH458447 JYD458419:JYD458447 KHZ458419:KHZ458447 KRV458419:KRV458447 LBR458419:LBR458447 LLN458419:LLN458447 LVJ458419:LVJ458447 MFF458419:MFF458447 MPB458419:MPB458447 MYX458419:MYX458447 NIT458419:NIT458447 NSP458419:NSP458447 OCL458419:OCL458447 OMH458419:OMH458447 OWD458419:OWD458447 PFZ458419:PFZ458447 PPV458419:PPV458447 PZR458419:PZR458447 QJN458419:QJN458447 QTJ458419:QTJ458447 RDF458419:RDF458447 RNB458419:RNB458447 RWX458419:RWX458447 SGT458419:SGT458447 SQP458419:SQP458447 TAL458419:TAL458447 TKH458419:TKH458447 TUD458419:TUD458447 UDZ458419:UDZ458447 UNV458419:UNV458447 UXR458419:UXR458447 VHN458419:VHN458447 VRJ458419:VRJ458447 WBF458419:WBF458447 WLB458419:WLB458447 WUX458419:WUX458447 UXR3:UXR12 IL523955:IL523983 SH523955:SH523983 ACD523955:ACD523983 ALZ523955:ALZ523983 AVV523955:AVV523983 BFR523955:BFR523983 BPN523955:BPN523983 BZJ523955:BZJ523983 CJF523955:CJF523983 CTB523955:CTB523983 DCX523955:DCX523983 DMT523955:DMT523983 DWP523955:DWP523983 EGL523955:EGL523983 EQH523955:EQH523983 FAD523955:FAD523983 FJZ523955:FJZ523983 FTV523955:FTV523983 GDR523955:GDR523983 GNN523955:GNN523983 GXJ523955:GXJ523983 HHF523955:HHF523983 HRB523955:HRB523983 IAX523955:IAX523983 IKT523955:IKT523983 IUP523955:IUP523983 JEL523955:JEL523983 JOH523955:JOH523983 JYD523955:JYD523983 KHZ523955:KHZ523983 KRV523955:KRV523983 LBR523955:LBR523983 LLN523955:LLN523983 LVJ523955:LVJ523983 MFF523955:MFF523983 MPB523955:MPB523983 MYX523955:MYX523983 NIT523955:NIT523983 NSP523955:NSP523983 OCL523955:OCL523983 OMH523955:OMH523983 OWD523955:OWD523983 PFZ523955:PFZ523983 PPV523955:PPV523983 PZR523955:PZR523983 QJN523955:QJN523983 QTJ523955:QTJ523983 RDF523955:RDF523983 RNB523955:RNB523983 RWX523955:RWX523983 SGT523955:SGT523983 SQP523955:SQP523983 TAL523955:TAL523983 TKH523955:TKH523983 TUD523955:TUD523983 UDZ523955:UDZ523983 UNV523955:UNV523983 UXR523955:UXR523983 VHN523955:VHN523983 VRJ523955:VRJ523983 WBF523955:WBF523983 WLB523955:WLB523983 WUX523955:WUX523983 UXR25:UXR32 IL589491:IL589519 SH589491:SH589519 ACD589491:ACD589519 ALZ589491:ALZ589519 AVV589491:AVV589519 BFR589491:BFR589519 BPN589491:BPN589519 BZJ589491:BZJ589519 CJF589491:CJF589519 CTB589491:CTB589519 DCX589491:DCX589519 DMT589491:DMT589519 DWP589491:DWP589519 EGL589491:EGL589519 EQH589491:EQH589519 FAD589491:FAD589519 FJZ589491:FJZ589519 FTV589491:FTV589519 GDR589491:GDR589519 GNN589491:GNN589519 GXJ589491:GXJ589519 HHF589491:HHF589519 HRB589491:HRB589519 IAX589491:IAX589519 IKT589491:IKT589519 IUP589491:IUP589519 JEL589491:JEL589519 JOH589491:JOH589519 JYD589491:JYD589519 KHZ589491:KHZ589519 KRV589491:KRV589519 LBR589491:LBR589519 LLN589491:LLN589519 LVJ589491:LVJ589519 MFF589491:MFF589519 MPB589491:MPB589519 MYX589491:MYX589519 NIT589491:NIT589519 NSP589491:NSP589519 OCL589491:OCL589519 OMH589491:OMH589519 OWD589491:OWD589519 PFZ589491:PFZ589519 PPV589491:PPV589519 PZR589491:PZR589519 QJN589491:QJN589519 QTJ589491:QTJ589519 RDF589491:RDF589519 RNB589491:RNB589519 RWX589491:RWX589519 SGT589491:SGT589519 SQP589491:SQP589519 TAL589491:TAL589519 TKH589491:TKH589519 TUD589491:TUD589519 UDZ589491:UDZ589519 UNV589491:UNV589519 UXR589491:UXR589519 VHN589491:VHN589519 VRJ589491:VRJ589519 WBF589491:WBF589519 WLB589491:WLB589519 WUX589491:WUX589519 UNW13:UNW24 IL655027:IL655055 SH655027:SH655055 ACD655027:ACD655055 ALZ655027:ALZ655055 AVV655027:AVV655055 BFR655027:BFR655055 BPN655027:BPN655055 BZJ655027:BZJ655055 CJF655027:CJF655055 CTB655027:CTB655055 DCX655027:DCX655055 DMT655027:DMT655055 DWP655027:DWP655055 EGL655027:EGL655055 EQH655027:EQH655055 FAD655027:FAD655055 FJZ655027:FJZ655055 FTV655027:FTV655055 GDR655027:GDR655055 GNN655027:GNN655055 GXJ655027:GXJ655055 HHF655027:HHF655055 HRB655027:HRB655055 IAX655027:IAX655055 IKT655027:IKT655055 IUP655027:IUP655055 JEL655027:JEL655055 JOH655027:JOH655055 JYD655027:JYD655055 KHZ655027:KHZ655055 KRV655027:KRV655055 LBR655027:LBR655055 LLN655027:LLN655055 LVJ655027:LVJ655055 MFF655027:MFF655055 MPB655027:MPB655055 MYX655027:MYX655055 NIT655027:NIT655055 NSP655027:NSP655055 OCL655027:OCL655055 OMH655027:OMH655055 OWD655027:OWD655055 PFZ655027:PFZ655055 PPV655027:PPV655055 PZR655027:PZR655055 QJN655027:QJN655055 QTJ655027:QTJ655055 RDF655027:RDF655055 RNB655027:RNB655055 RWX655027:RWX655055 SGT655027:SGT655055 SQP655027:SQP655055 TAL655027:TAL655055 TKH655027:TKH655055 TUD655027:TUD655055 UDZ655027:UDZ655055 UNV655027:UNV655055 UXR655027:UXR655055 VHN655027:VHN655055 VRJ655027:VRJ655055 WBF655027:WBF655055 WLB655027:WLB655055 WUX655027:WUX655055 UNV3:UNV12 IL720563:IL720591 SH720563:SH720591 ACD720563:ACD720591 ALZ720563:ALZ720591 AVV720563:AVV720591 BFR720563:BFR720591 BPN720563:BPN720591 BZJ720563:BZJ720591 CJF720563:CJF720591 CTB720563:CTB720591 DCX720563:DCX720591 DMT720563:DMT720591 DWP720563:DWP720591 EGL720563:EGL720591 EQH720563:EQH720591 FAD720563:FAD720591 FJZ720563:FJZ720591 FTV720563:FTV720591 GDR720563:GDR720591 GNN720563:GNN720591 GXJ720563:GXJ720591 HHF720563:HHF720591 HRB720563:HRB720591 IAX720563:IAX720591 IKT720563:IKT720591 IUP720563:IUP720591 JEL720563:JEL720591 JOH720563:JOH720591 JYD720563:JYD720591 KHZ720563:KHZ720591 KRV720563:KRV720591 LBR720563:LBR720591 LLN720563:LLN720591 LVJ720563:LVJ720591 MFF720563:MFF720591 MPB720563:MPB720591 MYX720563:MYX720591 NIT720563:NIT720591 NSP720563:NSP720591 OCL720563:OCL720591 OMH720563:OMH720591 OWD720563:OWD720591 PFZ720563:PFZ720591 PPV720563:PPV720591 PZR720563:PZR720591 QJN720563:QJN720591 QTJ720563:QTJ720591 RDF720563:RDF720591 RNB720563:RNB720591 RWX720563:RWX720591 SGT720563:SGT720591 SQP720563:SQP720591 TAL720563:TAL720591 TKH720563:TKH720591 TUD720563:TUD720591 UDZ720563:UDZ720591 UNV720563:UNV720591 UXR720563:UXR720591 VHN720563:VHN720591 VRJ720563:VRJ720591 WBF720563:WBF720591 WLB720563:WLB720591 WUX720563:WUX720591 UNV25:UNV32 IL786099:IL786127 SH786099:SH786127 ACD786099:ACD786127 ALZ786099:ALZ786127 AVV786099:AVV786127 BFR786099:BFR786127 BPN786099:BPN786127 BZJ786099:BZJ786127 CJF786099:CJF786127 CTB786099:CTB786127 DCX786099:DCX786127 DMT786099:DMT786127 DWP786099:DWP786127 EGL786099:EGL786127 EQH786099:EQH786127 FAD786099:FAD786127 FJZ786099:FJZ786127 FTV786099:FTV786127 GDR786099:GDR786127 GNN786099:GNN786127 GXJ786099:GXJ786127 HHF786099:HHF786127 HRB786099:HRB786127 IAX786099:IAX786127 IKT786099:IKT786127 IUP786099:IUP786127 JEL786099:JEL786127 JOH786099:JOH786127 JYD786099:JYD786127 KHZ786099:KHZ786127 KRV786099:KRV786127 LBR786099:LBR786127 LLN786099:LLN786127 LVJ786099:LVJ786127 MFF786099:MFF786127 MPB786099:MPB786127 MYX786099:MYX786127 NIT786099:NIT786127 NSP786099:NSP786127 OCL786099:OCL786127 OMH786099:OMH786127 OWD786099:OWD786127 PFZ786099:PFZ786127 PPV786099:PPV786127 PZR786099:PZR786127 QJN786099:QJN786127 QTJ786099:QTJ786127 RDF786099:RDF786127 RNB786099:RNB786127 RWX786099:RWX786127 SGT786099:SGT786127 SQP786099:SQP786127 TAL786099:TAL786127 TKH786099:TKH786127 TUD786099:TUD786127 UDZ786099:UDZ786127 UNV786099:UNV786127 UXR786099:UXR786127 VHN786099:VHN786127 VRJ786099:VRJ786127 WBF786099:WBF786127 WLB786099:WLB786127 WUX786099:WUX786127 UEA13:UEA24 IL851635:IL851663 SH851635:SH851663 ACD851635:ACD851663 ALZ851635:ALZ851663 AVV851635:AVV851663 BFR851635:BFR851663 BPN851635:BPN851663 BZJ851635:BZJ851663 CJF851635:CJF851663 CTB851635:CTB851663 DCX851635:DCX851663 DMT851635:DMT851663 DWP851635:DWP851663 EGL851635:EGL851663 EQH851635:EQH851663 FAD851635:FAD851663 FJZ851635:FJZ851663 FTV851635:FTV851663 GDR851635:GDR851663 GNN851635:GNN851663 GXJ851635:GXJ851663 HHF851635:HHF851663 HRB851635:HRB851663 IAX851635:IAX851663 IKT851635:IKT851663 IUP851635:IUP851663 JEL851635:JEL851663 JOH851635:JOH851663 JYD851635:JYD851663 KHZ851635:KHZ851663 KRV851635:KRV851663 LBR851635:LBR851663 LLN851635:LLN851663 LVJ851635:LVJ851663 MFF851635:MFF851663 MPB851635:MPB851663 MYX851635:MYX851663 NIT851635:NIT851663 NSP851635:NSP851663 OCL851635:OCL851663 OMH851635:OMH851663 OWD851635:OWD851663 PFZ851635:PFZ851663 PPV851635:PPV851663 PZR851635:PZR851663 QJN851635:QJN851663 QTJ851635:QTJ851663 RDF851635:RDF851663 RNB851635:RNB851663 RWX851635:RWX851663 SGT851635:SGT851663 SQP851635:SQP851663 TAL851635:TAL851663 TKH851635:TKH851663 TUD851635:TUD851663 UDZ851635:UDZ851663 UNV851635:UNV851663 UXR851635:UXR851663 VHN851635:VHN851663 VRJ851635:VRJ851663 WBF851635:WBF851663 WLB851635:WLB851663 WUX851635:WUX851663 UDZ3:UDZ12 IL917171:IL917199 SH917171:SH917199 ACD917171:ACD917199 ALZ917171:ALZ917199 AVV917171:AVV917199 BFR917171:BFR917199 BPN917171:BPN917199 BZJ917171:BZJ917199 CJF917171:CJF917199 CTB917171:CTB917199 DCX917171:DCX917199 DMT917171:DMT917199 DWP917171:DWP917199 EGL917171:EGL917199 EQH917171:EQH917199 FAD917171:FAD917199 FJZ917171:FJZ917199 FTV917171:FTV917199 GDR917171:GDR917199 GNN917171:GNN917199 GXJ917171:GXJ917199 HHF917171:HHF917199 HRB917171:HRB917199 IAX917171:IAX917199 IKT917171:IKT917199 IUP917171:IUP917199 JEL917171:JEL917199 JOH917171:JOH917199 JYD917171:JYD917199 KHZ917171:KHZ917199 KRV917171:KRV917199 LBR917171:LBR917199 LLN917171:LLN917199 LVJ917171:LVJ917199 MFF917171:MFF917199 MPB917171:MPB917199 MYX917171:MYX917199 NIT917171:NIT917199 NSP917171:NSP917199 OCL917171:OCL917199 OMH917171:OMH917199 OWD917171:OWD917199 PFZ917171:PFZ917199 PPV917171:PPV917199 PZR917171:PZR917199 QJN917171:QJN917199 QTJ917171:QTJ917199 RDF917171:RDF917199 RNB917171:RNB917199 RWX917171:RWX917199 SGT917171:SGT917199 SQP917171:SQP917199 TAL917171:TAL917199 TKH917171:TKH917199 TUD917171:TUD917199 UDZ917171:UDZ917199 UNV917171:UNV917199 UXR917171:UXR917199 VHN917171:VHN917199 VRJ917171:VRJ917199 WBF917171:WBF917199 WLB917171:WLB917199 WUX917171:WUX917199 UDZ25:UDZ32 IL982707:IL982735 SH982707:SH982735 ACD982707:ACD982735 ALZ982707:ALZ982735 AVV982707:AVV982735 BFR982707:BFR982735 BPN982707:BPN982735 BZJ982707:BZJ982735 CJF982707:CJF982735 CTB982707:CTB982735 DCX982707:DCX982735 DMT982707:DMT982735 DWP982707:DWP982735 EGL982707:EGL982735 EQH982707:EQH982735 FAD982707:FAD982735 FJZ982707:FJZ982735 FTV982707:FTV982735 GDR982707:GDR982735 GNN982707:GNN982735 GXJ982707:GXJ982735 HHF982707:HHF982735 HRB982707:HRB982735 IAX982707:IAX982735 IKT982707:IKT982735 IUP982707:IUP982735 JEL982707:JEL982735 JOH982707:JOH982735 JYD982707:JYD982735 KHZ982707:KHZ982735 KRV982707:KRV982735 LBR982707:LBR982735 LLN982707:LLN982735 LVJ982707:LVJ982735 MFF982707:MFF982735 MPB982707:MPB982735 MYX982707:MYX982735 NIT982707:NIT982735 NSP982707:NSP982735 OCL982707:OCL982735 OMH982707:OMH982735 OWD982707:OWD982735 PFZ982707:PFZ982735 PPV982707:PPV982735 PZR982707:PZR982735 QJN982707:QJN982735 QTJ982707:QTJ982735 RDF982707:RDF982735 RNB982707:RNB982735 RWX982707:RWX982735 SGT982707:SGT982735 SQP982707:SQP982735 TAL982707:TAL982735 TKH982707:TKH982735 TUD982707:TUD982735 UDZ982707:UDZ982735 UNV982707:UNV982735 UXR982707:UXR982735 VHN982707:VHN982735 VRJ982707:VRJ982735 WBF982707:WBF982735 WLB982707:WLB982735 WUX982707:WUX982735 TUE13:TUE24 IL65532:IL65561 SH65532:SH65561 ACD65532:ACD65561 ALZ65532:ALZ65561 AVV65532:AVV65561 BFR65532:BFR65561 BPN65532:BPN65561 BZJ65532:BZJ65561 CJF65532:CJF65561 CTB65532:CTB65561 DCX65532:DCX65561 DMT65532:DMT65561 DWP65532:DWP65561 EGL65532:EGL65561 EQH65532:EQH65561 FAD65532:FAD65561 FJZ65532:FJZ65561 FTV65532:FTV65561 GDR65532:GDR65561 GNN65532:GNN65561 GXJ65532:GXJ65561 HHF65532:HHF65561 HRB65532:HRB65561 IAX65532:IAX65561 IKT65532:IKT65561 IUP65532:IUP65561 JEL65532:JEL65561 JOH65532:JOH65561 JYD65532:JYD65561 KHZ65532:KHZ65561 KRV65532:KRV65561 LBR65532:LBR65561 LLN65532:LLN65561 LVJ65532:LVJ65561 MFF65532:MFF65561 MPB65532:MPB65561 MYX65532:MYX65561 NIT65532:NIT65561 NSP65532:NSP65561 OCL65532:OCL65561 OMH65532:OMH65561 OWD65532:OWD65561 PFZ65532:PFZ65561 PPV65532:PPV65561 PZR65532:PZR65561 QJN65532:QJN65561 QTJ65532:QTJ65561 RDF65532:RDF65561 RNB65532:RNB65561 RWX65532:RWX65561 SGT65532:SGT65561 SQP65532:SQP65561 TAL65532:TAL65561 TKH65532:TKH65561 TUD65532:TUD65561 UDZ65532:UDZ65561 UNV65532:UNV65561 UXR65532:UXR65561 VHN65532:VHN65561 VRJ65532:VRJ65561 WBF65532:WBF65561 WLB65532:WLB65561 WUX65532:WUX65561 TUD3:TUD12 IL131068:IL131097 SH131068:SH131097 ACD131068:ACD131097 ALZ131068:ALZ131097 AVV131068:AVV131097 BFR131068:BFR131097 BPN131068:BPN131097 BZJ131068:BZJ131097 CJF131068:CJF131097 CTB131068:CTB131097 DCX131068:DCX131097 DMT131068:DMT131097 DWP131068:DWP131097 EGL131068:EGL131097 EQH131068:EQH131097 FAD131068:FAD131097 FJZ131068:FJZ131097 FTV131068:FTV131097 GDR131068:GDR131097 GNN131068:GNN131097 GXJ131068:GXJ131097 HHF131068:HHF131097 HRB131068:HRB131097 IAX131068:IAX131097 IKT131068:IKT131097 IUP131068:IUP131097 JEL131068:JEL131097 JOH131068:JOH131097 JYD131068:JYD131097 KHZ131068:KHZ131097 KRV131068:KRV131097 LBR131068:LBR131097 LLN131068:LLN131097 LVJ131068:LVJ131097 MFF131068:MFF131097 MPB131068:MPB131097 MYX131068:MYX131097 NIT131068:NIT131097 NSP131068:NSP131097 OCL131068:OCL131097 OMH131068:OMH131097 OWD131068:OWD131097 PFZ131068:PFZ131097 PPV131068:PPV131097 PZR131068:PZR131097 QJN131068:QJN131097 QTJ131068:QTJ131097 RDF131068:RDF131097 RNB131068:RNB131097 RWX131068:RWX131097 SGT131068:SGT131097 SQP131068:SQP131097 TAL131068:TAL131097 TKH131068:TKH131097 TUD131068:TUD131097 UDZ131068:UDZ131097 UNV131068:UNV131097 UXR131068:UXR131097 VHN131068:VHN131097 VRJ131068:VRJ131097 WBF131068:WBF131097 WLB131068:WLB131097 WUX131068:WUX131097 TUD25:TUD32 IL196604:IL196633 SH196604:SH196633 ACD196604:ACD196633 ALZ196604:ALZ196633 AVV196604:AVV196633 BFR196604:BFR196633 BPN196604:BPN196633 BZJ196604:BZJ196633 CJF196604:CJF196633 CTB196604:CTB196633 DCX196604:DCX196633 DMT196604:DMT196633 DWP196604:DWP196633 EGL196604:EGL196633 EQH196604:EQH196633 FAD196604:FAD196633 FJZ196604:FJZ196633 FTV196604:FTV196633 GDR196604:GDR196633 GNN196604:GNN196633 GXJ196604:GXJ196633 HHF196604:HHF196633 HRB196604:HRB196633 IAX196604:IAX196633 IKT196604:IKT196633 IUP196604:IUP196633 JEL196604:JEL196633 JOH196604:JOH196633 JYD196604:JYD196633 KHZ196604:KHZ196633 KRV196604:KRV196633 LBR196604:LBR196633 LLN196604:LLN196633 LVJ196604:LVJ196633 MFF196604:MFF196633 MPB196604:MPB196633 MYX196604:MYX196633 NIT196604:NIT196633 NSP196604:NSP196633 OCL196604:OCL196633 OMH196604:OMH196633 OWD196604:OWD196633 PFZ196604:PFZ196633 PPV196604:PPV196633 PZR196604:PZR196633 QJN196604:QJN196633 QTJ196604:QTJ196633 RDF196604:RDF196633 RNB196604:RNB196633 RWX196604:RWX196633 SGT196604:SGT196633 SQP196604:SQP196633 TAL196604:TAL196633 TKH196604:TKH196633 TUD196604:TUD196633 UDZ196604:UDZ196633 UNV196604:UNV196633 UXR196604:UXR196633 VHN196604:VHN196633 VRJ196604:VRJ196633 WBF196604:WBF196633 WLB196604:WLB196633 WUX196604:WUX196633 TKI13:TKI24 IL262140:IL262169 SH262140:SH262169 ACD262140:ACD262169 ALZ262140:ALZ262169 AVV262140:AVV262169 BFR262140:BFR262169 BPN262140:BPN262169 BZJ262140:BZJ262169 CJF262140:CJF262169 CTB262140:CTB262169 DCX262140:DCX262169 DMT262140:DMT262169 DWP262140:DWP262169 EGL262140:EGL262169 EQH262140:EQH262169 FAD262140:FAD262169 FJZ262140:FJZ262169 FTV262140:FTV262169 GDR262140:GDR262169 GNN262140:GNN262169 GXJ262140:GXJ262169 HHF262140:HHF262169 HRB262140:HRB262169 IAX262140:IAX262169 IKT262140:IKT262169 IUP262140:IUP262169 JEL262140:JEL262169 JOH262140:JOH262169 JYD262140:JYD262169 KHZ262140:KHZ262169 KRV262140:KRV262169 LBR262140:LBR262169 LLN262140:LLN262169 LVJ262140:LVJ262169 MFF262140:MFF262169 MPB262140:MPB262169 MYX262140:MYX262169 NIT262140:NIT262169 NSP262140:NSP262169 OCL262140:OCL262169 OMH262140:OMH262169 OWD262140:OWD262169 PFZ262140:PFZ262169 PPV262140:PPV262169 PZR262140:PZR262169 QJN262140:QJN262169 QTJ262140:QTJ262169 RDF262140:RDF262169 RNB262140:RNB262169 RWX262140:RWX262169 SGT262140:SGT262169 SQP262140:SQP262169 TAL262140:TAL262169 TKH262140:TKH262169 TUD262140:TUD262169 UDZ262140:UDZ262169 UNV262140:UNV262169 UXR262140:UXR262169 VHN262140:VHN262169 VRJ262140:VRJ262169 WBF262140:WBF262169 WLB262140:WLB262169 WUX262140:WUX262169 TKH3:TKH12 IL327676:IL327705 SH327676:SH327705 ACD327676:ACD327705 ALZ327676:ALZ327705 AVV327676:AVV327705 BFR327676:BFR327705 BPN327676:BPN327705 BZJ327676:BZJ327705 CJF327676:CJF327705 CTB327676:CTB327705 DCX327676:DCX327705 DMT327676:DMT327705 DWP327676:DWP327705 EGL327676:EGL327705 EQH327676:EQH327705 FAD327676:FAD327705 FJZ327676:FJZ327705 FTV327676:FTV327705 GDR327676:GDR327705 GNN327676:GNN327705 GXJ327676:GXJ327705 HHF327676:HHF327705 HRB327676:HRB327705 IAX327676:IAX327705 IKT327676:IKT327705 IUP327676:IUP327705 JEL327676:JEL327705 JOH327676:JOH327705 JYD327676:JYD327705 KHZ327676:KHZ327705 KRV327676:KRV327705 LBR327676:LBR327705 LLN327676:LLN327705 LVJ327676:LVJ327705 MFF327676:MFF327705 MPB327676:MPB327705 MYX327676:MYX327705 NIT327676:NIT327705 NSP327676:NSP327705 OCL327676:OCL327705 OMH327676:OMH327705 OWD327676:OWD327705 PFZ327676:PFZ327705 PPV327676:PPV327705 PZR327676:PZR327705 QJN327676:QJN327705 QTJ327676:QTJ327705 RDF327676:RDF327705 RNB327676:RNB327705 RWX327676:RWX327705 SGT327676:SGT327705 SQP327676:SQP327705 TAL327676:TAL327705 TKH327676:TKH327705 TUD327676:TUD327705 UDZ327676:UDZ327705 UNV327676:UNV327705 UXR327676:UXR327705 VHN327676:VHN327705 VRJ327676:VRJ327705 WBF327676:WBF327705 WLB327676:WLB327705 WUX327676:WUX327705 TKH25:TKH32 IL393212:IL393241 SH393212:SH393241 ACD393212:ACD393241 ALZ393212:ALZ393241 AVV393212:AVV393241 BFR393212:BFR393241 BPN393212:BPN393241 BZJ393212:BZJ393241 CJF393212:CJF393241 CTB393212:CTB393241 DCX393212:DCX393241 DMT393212:DMT393241 DWP393212:DWP393241 EGL393212:EGL393241 EQH393212:EQH393241 FAD393212:FAD393241 FJZ393212:FJZ393241 FTV393212:FTV393241 GDR393212:GDR393241 GNN393212:GNN393241 GXJ393212:GXJ393241 HHF393212:HHF393241 HRB393212:HRB393241 IAX393212:IAX393241 IKT393212:IKT393241 IUP393212:IUP393241 JEL393212:JEL393241 JOH393212:JOH393241 JYD393212:JYD393241 KHZ393212:KHZ393241 KRV393212:KRV393241 LBR393212:LBR393241 LLN393212:LLN393241 LVJ393212:LVJ393241 MFF393212:MFF393241 MPB393212:MPB393241 MYX393212:MYX393241 NIT393212:NIT393241 NSP393212:NSP393241 OCL393212:OCL393241 OMH393212:OMH393241 OWD393212:OWD393241 PFZ393212:PFZ393241 PPV393212:PPV393241 PZR393212:PZR393241 QJN393212:QJN393241 QTJ393212:QTJ393241 RDF393212:RDF393241 RNB393212:RNB393241 RWX393212:RWX393241 SGT393212:SGT393241 SQP393212:SQP393241 TAL393212:TAL393241 TKH393212:TKH393241 TUD393212:TUD393241 UDZ393212:UDZ393241 UNV393212:UNV393241 UXR393212:UXR393241 VHN393212:VHN393241 VRJ393212:VRJ393241 WBF393212:WBF393241 WLB393212:WLB393241 WUX393212:WUX393241 TAM13:TAM24 IL458748:IL458777 SH458748:SH458777 ACD458748:ACD458777 ALZ458748:ALZ458777 AVV458748:AVV458777 BFR458748:BFR458777 BPN458748:BPN458777 BZJ458748:BZJ458777 CJF458748:CJF458777 CTB458748:CTB458777 DCX458748:DCX458777 DMT458748:DMT458777 DWP458748:DWP458777 EGL458748:EGL458777 EQH458748:EQH458777 FAD458748:FAD458777 FJZ458748:FJZ458777 FTV458748:FTV458777 GDR458748:GDR458777 GNN458748:GNN458777 GXJ458748:GXJ458777 HHF458748:HHF458777 HRB458748:HRB458777 IAX458748:IAX458777 IKT458748:IKT458777 IUP458748:IUP458777 JEL458748:JEL458777 JOH458748:JOH458777 JYD458748:JYD458777 KHZ458748:KHZ458777 KRV458748:KRV458777 LBR458748:LBR458777 LLN458748:LLN458777 LVJ458748:LVJ458777 MFF458748:MFF458777 MPB458748:MPB458777 MYX458748:MYX458777 NIT458748:NIT458777 NSP458748:NSP458777 OCL458748:OCL458777 OMH458748:OMH458777 OWD458748:OWD458777 PFZ458748:PFZ458777 PPV458748:PPV458777 PZR458748:PZR458777 QJN458748:QJN458777 QTJ458748:QTJ458777 RDF458748:RDF458777 RNB458748:RNB458777 RWX458748:RWX458777 SGT458748:SGT458777 SQP458748:SQP458777 TAL458748:TAL458777 TKH458748:TKH458777 TUD458748:TUD458777 UDZ458748:UDZ458777 UNV458748:UNV458777 UXR458748:UXR458777 VHN458748:VHN458777 VRJ458748:VRJ458777 WBF458748:WBF458777 WLB458748:WLB458777 WUX458748:WUX458777 TAL3:TAL12 IL524284:IL524313 SH524284:SH524313 ACD524284:ACD524313 ALZ524284:ALZ524313 AVV524284:AVV524313 BFR524284:BFR524313 BPN524284:BPN524313 BZJ524284:BZJ524313 CJF524284:CJF524313 CTB524284:CTB524313 DCX524284:DCX524313 DMT524284:DMT524313 DWP524284:DWP524313 EGL524284:EGL524313 EQH524284:EQH524313 FAD524284:FAD524313 FJZ524284:FJZ524313 FTV524284:FTV524313 GDR524284:GDR524313 GNN524284:GNN524313 GXJ524284:GXJ524313 HHF524284:HHF524313 HRB524284:HRB524313 IAX524284:IAX524313 IKT524284:IKT524313 IUP524284:IUP524313 JEL524284:JEL524313 JOH524284:JOH524313 JYD524284:JYD524313 KHZ524284:KHZ524313 KRV524284:KRV524313 LBR524284:LBR524313 LLN524284:LLN524313 LVJ524284:LVJ524313 MFF524284:MFF524313 MPB524284:MPB524313 MYX524284:MYX524313 NIT524284:NIT524313 NSP524284:NSP524313 OCL524284:OCL524313 OMH524284:OMH524313 OWD524284:OWD524313 PFZ524284:PFZ524313 PPV524284:PPV524313 PZR524284:PZR524313 QJN524284:QJN524313 QTJ524284:QTJ524313 RDF524284:RDF524313 RNB524284:RNB524313 RWX524284:RWX524313 SGT524284:SGT524313 SQP524284:SQP524313 TAL524284:TAL524313 TKH524284:TKH524313 TUD524284:TUD524313 UDZ524284:UDZ524313 UNV524284:UNV524313 UXR524284:UXR524313 VHN524284:VHN524313 VRJ524284:VRJ524313 WBF524284:WBF524313 WLB524284:WLB524313 WUX524284:WUX524313 TAL25:TAL32 IL589820:IL589849 SH589820:SH589849 ACD589820:ACD589849 ALZ589820:ALZ589849 AVV589820:AVV589849 BFR589820:BFR589849 BPN589820:BPN589849 BZJ589820:BZJ589849 CJF589820:CJF589849 CTB589820:CTB589849 DCX589820:DCX589849 DMT589820:DMT589849 DWP589820:DWP589849 EGL589820:EGL589849 EQH589820:EQH589849 FAD589820:FAD589849 FJZ589820:FJZ589849 FTV589820:FTV589849 GDR589820:GDR589849 GNN589820:GNN589849 GXJ589820:GXJ589849 HHF589820:HHF589849 HRB589820:HRB589849 IAX589820:IAX589849 IKT589820:IKT589849 IUP589820:IUP589849 JEL589820:JEL589849 JOH589820:JOH589849 JYD589820:JYD589849 KHZ589820:KHZ589849 KRV589820:KRV589849 LBR589820:LBR589849 LLN589820:LLN589849 LVJ589820:LVJ589849 MFF589820:MFF589849 MPB589820:MPB589849 MYX589820:MYX589849 NIT589820:NIT589849 NSP589820:NSP589849 OCL589820:OCL589849 OMH589820:OMH589849 OWD589820:OWD589849 PFZ589820:PFZ589849 PPV589820:PPV589849 PZR589820:PZR589849 QJN589820:QJN589849 QTJ589820:QTJ589849 RDF589820:RDF589849 RNB589820:RNB589849 RWX589820:RWX589849 SGT589820:SGT589849 SQP589820:SQP589849 TAL589820:TAL589849 TKH589820:TKH589849 TUD589820:TUD589849 UDZ589820:UDZ589849 UNV589820:UNV589849 UXR589820:UXR589849 VHN589820:VHN589849 VRJ589820:VRJ589849 WBF589820:WBF589849 WLB589820:WLB589849 WUX589820:WUX589849 SQQ13:SQQ24 IL655356:IL655385 SH655356:SH655385 ACD655356:ACD655385 ALZ655356:ALZ655385 AVV655356:AVV655385 BFR655356:BFR655385 BPN655356:BPN655385 BZJ655356:BZJ655385 CJF655356:CJF655385 CTB655356:CTB655385 DCX655356:DCX655385 DMT655356:DMT655385 DWP655356:DWP655385 EGL655356:EGL655385 EQH655356:EQH655385 FAD655356:FAD655385 FJZ655356:FJZ655385 FTV655356:FTV655385 GDR655356:GDR655385 GNN655356:GNN655385 GXJ655356:GXJ655385 HHF655356:HHF655385 HRB655356:HRB655385 IAX655356:IAX655385 IKT655356:IKT655385 IUP655356:IUP655385 JEL655356:JEL655385 JOH655356:JOH655385 JYD655356:JYD655385 KHZ655356:KHZ655385 KRV655356:KRV655385 LBR655356:LBR655385 LLN655356:LLN655385 LVJ655356:LVJ655385 MFF655356:MFF655385 MPB655356:MPB655385 MYX655356:MYX655385 NIT655356:NIT655385 NSP655356:NSP655385 OCL655356:OCL655385 OMH655356:OMH655385 OWD655356:OWD655385 PFZ655356:PFZ655385 PPV655356:PPV655385 PZR655356:PZR655385 QJN655356:QJN655385 QTJ655356:QTJ655385 RDF655356:RDF655385 RNB655356:RNB655385 RWX655356:RWX655385 SGT655356:SGT655385 SQP655356:SQP655385 TAL655356:TAL655385 TKH655356:TKH655385 TUD655356:TUD655385 UDZ655356:UDZ655385 UNV655356:UNV655385 UXR655356:UXR655385 VHN655356:VHN655385 VRJ655356:VRJ655385 WBF655356:WBF655385 WLB655356:WLB655385 WUX655356:WUX655385 SQP3:SQP12 IL720892:IL720921 SH720892:SH720921 ACD720892:ACD720921 ALZ720892:ALZ720921 AVV720892:AVV720921 BFR720892:BFR720921 BPN720892:BPN720921 BZJ720892:BZJ720921 CJF720892:CJF720921 CTB720892:CTB720921 DCX720892:DCX720921 DMT720892:DMT720921 DWP720892:DWP720921 EGL720892:EGL720921 EQH720892:EQH720921 FAD720892:FAD720921 FJZ720892:FJZ720921 FTV720892:FTV720921 GDR720892:GDR720921 GNN720892:GNN720921 GXJ720892:GXJ720921 HHF720892:HHF720921 HRB720892:HRB720921 IAX720892:IAX720921 IKT720892:IKT720921 IUP720892:IUP720921 JEL720892:JEL720921 JOH720892:JOH720921 JYD720892:JYD720921 KHZ720892:KHZ720921 KRV720892:KRV720921 LBR720892:LBR720921 LLN720892:LLN720921 LVJ720892:LVJ720921 MFF720892:MFF720921 MPB720892:MPB720921 MYX720892:MYX720921 NIT720892:NIT720921 NSP720892:NSP720921 OCL720892:OCL720921 OMH720892:OMH720921 OWD720892:OWD720921 PFZ720892:PFZ720921 PPV720892:PPV720921 PZR720892:PZR720921 QJN720892:QJN720921 QTJ720892:QTJ720921 RDF720892:RDF720921 RNB720892:RNB720921 RWX720892:RWX720921 SGT720892:SGT720921 SQP720892:SQP720921 TAL720892:TAL720921 TKH720892:TKH720921 TUD720892:TUD720921 UDZ720892:UDZ720921 UNV720892:UNV720921 UXR720892:UXR720921 VHN720892:VHN720921 VRJ720892:VRJ720921 WBF720892:WBF720921 WLB720892:WLB720921 WUX720892:WUX720921 SQP25:SQP32 IL786428:IL786457 SH786428:SH786457 ACD786428:ACD786457 ALZ786428:ALZ786457 AVV786428:AVV786457 BFR786428:BFR786457 BPN786428:BPN786457 BZJ786428:BZJ786457 CJF786428:CJF786457 CTB786428:CTB786457 DCX786428:DCX786457 DMT786428:DMT786457 DWP786428:DWP786457 EGL786428:EGL786457 EQH786428:EQH786457 FAD786428:FAD786457 FJZ786428:FJZ786457 FTV786428:FTV786457 GDR786428:GDR786457 GNN786428:GNN786457 GXJ786428:GXJ786457 HHF786428:HHF786457 HRB786428:HRB786457 IAX786428:IAX786457 IKT786428:IKT786457 IUP786428:IUP786457 JEL786428:JEL786457 JOH786428:JOH786457 JYD786428:JYD786457 KHZ786428:KHZ786457 KRV786428:KRV786457 LBR786428:LBR786457 LLN786428:LLN786457 LVJ786428:LVJ786457 MFF786428:MFF786457 MPB786428:MPB786457 MYX786428:MYX786457 NIT786428:NIT786457 NSP786428:NSP786457 OCL786428:OCL786457 OMH786428:OMH786457 OWD786428:OWD786457 PFZ786428:PFZ786457 PPV786428:PPV786457 PZR786428:PZR786457 QJN786428:QJN786457 QTJ786428:QTJ786457 RDF786428:RDF786457 RNB786428:RNB786457 RWX786428:RWX786457 SGT786428:SGT786457 SQP786428:SQP786457 TAL786428:TAL786457 TKH786428:TKH786457 TUD786428:TUD786457 UDZ786428:UDZ786457 UNV786428:UNV786457 UXR786428:UXR786457 VHN786428:VHN786457 VRJ786428:VRJ786457 WBF786428:WBF786457 WLB786428:WLB786457 WUX786428:WUX786457 SGU13:SGU24 IL851964:IL851993 SH851964:SH851993 ACD851964:ACD851993 ALZ851964:ALZ851993 AVV851964:AVV851993 BFR851964:BFR851993 BPN851964:BPN851993 BZJ851964:BZJ851993 CJF851964:CJF851993 CTB851964:CTB851993 DCX851964:DCX851993 DMT851964:DMT851993 DWP851964:DWP851993 EGL851964:EGL851993 EQH851964:EQH851993 FAD851964:FAD851993 FJZ851964:FJZ851993 FTV851964:FTV851993 GDR851964:GDR851993 GNN851964:GNN851993 GXJ851964:GXJ851993 HHF851964:HHF851993 HRB851964:HRB851993 IAX851964:IAX851993 IKT851964:IKT851993 IUP851964:IUP851993 JEL851964:JEL851993 JOH851964:JOH851993 JYD851964:JYD851993 KHZ851964:KHZ851993 KRV851964:KRV851993 LBR851964:LBR851993 LLN851964:LLN851993 LVJ851964:LVJ851993 MFF851964:MFF851993 MPB851964:MPB851993 MYX851964:MYX851993 NIT851964:NIT851993 NSP851964:NSP851993 OCL851964:OCL851993 OMH851964:OMH851993 OWD851964:OWD851993 PFZ851964:PFZ851993 PPV851964:PPV851993 PZR851964:PZR851993 QJN851964:QJN851993 QTJ851964:QTJ851993 RDF851964:RDF851993 RNB851964:RNB851993 RWX851964:RWX851993 SGT851964:SGT851993 SQP851964:SQP851993 TAL851964:TAL851993 TKH851964:TKH851993 TUD851964:TUD851993 UDZ851964:UDZ851993 UNV851964:UNV851993 UXR851964:UXR851993 VHN851964:VHN851993 VRJ851964:VRJ851993 WBF851964:WBF851993 WLB851964:WLB851993 WUX851964:WUX851993 SGT3:SGT12 IL917500:IL917529 SH917500:SH917529 ACD917500:ACD917529 ALZ917500:ALZ917529 AVV917500:AVV917529 BFR917500:BFR917529 BPN917500:BPN917529 BZJ917500:BZJ917529 CJF917500:CJF917529 CTB917500:CTB917529 DCX917500:DCX917529 DMT917500:DMT917529 DWP917500:DWP917529 EGL917500:EGL917529 EQH917500:EQH917529 FAD917500:FAD917529 FJZ917500:FJZ917529 FTV917500:FTV917529 GDR917500:GDR917529 GNN917500:GNN917529 GXJ917500:GXJ917529 HHF917500:HHF917529 HRB917500:HRB917529 IAX917500:IAX917529 IKT917500:IKT917529 IUP917500:IUP917529 JEL917500:JEL917529 JOH917500:JOH917529 JYD917500:JYD917529 KHZ917500:KHZ917529 KRV917500:KRV917529 LBR917500:LBR917529 LLN917500:LLN917529 LVJ917500:LVJ917529 MFF917500:MFF917529 MPB917500:MPB917529 MYX917500:MYX917529 NIT917500:NIT917529 NSP917500:NSP917529 OCL917500:OCL917529 OMH917500:OMH917529 OWD917500:OWD917529 PFZ917500:PFZ917529 PPV917500:PPV917529 PZR917500:PZR917529 QJN917500:QJN917529 QTJ917500:QTJ917529 RDF917500:RDF917529 RNB917500:RNB917529 RWX917500:RWX917529 SGT917500:SGT917529 SQP917500:SQP917529 TAL917500:TAL917529 TKH917500:TKH917529 TUD917500:TUD917529 UDZ917500:UDZ917529 UNV917500:UNV917529 UXR917500:UXR917529 VHN917500:VHN917529 VRJ917500:VRJ917529 WBF917500:WBF917529 WLB917500:WLB917529 WUX917500:WUX917529 SGT25:SGT32 IL983036:IL983065 SH983036:SH983065 ACD983036:ACD983065 ALZ983036:ALZ983065 AVV983036:AVV983065 BFR983036:BFR983065 BPN983036:BPN983065 BZJ983036:BZJ983065 CJF983036:CJF983065 CTB983036:CTB983065 DCX983036:DCX983065 DMT983036:DMT983065 DWP983036:DWP983065 EGL983036:EGL983065 EQH983036:EQH983065 FAD983036:FAD983065 FJZ983036:FJZ983065 FTV983036:FTV983065 GDR983036:GDR983065 GNN983036:GNN983065 GXJ983036:GXJ983065 HHF983036:HHF983065 HRB983036:HRB983065 IAX983036:IAX983065 IKT983036:IKT983065 IUP983036:IUP983065 JEL983036:JEL983065 JOH983036:JOH983065 JYD983036:JYD983065 KHZ983036:KHZ983065 KRV983036:KRV983065 LBR983036:LBR983065 LLN983036:LLN983065 LVJ983036:LVJ983065 MFF983036:MFF983065 MPB983036:MPB983065 MYX983036:MYX983065 NIT983036:NIT983065 NSP983036:NSP983065 OCL983036:OCL983065 OMH983036:OMH983065 OWD983036:OWD983065 PFZ983036:PFZ983065 PPV983036:PPV983065 PZR983036:PZR983065 QJN983036:QJN983065 QTJ983036:QTJ983065 RDF983036:RDF983065 RNB983036:RNB983065 RWX983036:RWX983065 SGT983036:SGT983065 SQP983036:SQP983065 TAL983036:TAL983065 TKH983036:TKH983065 TUD983036:TUD983065 UDZ983036:UDZ983065 UNV983036:UNV983065 UXR983036:UXR983065 VHN983036:VHN983065 VRJ983036:VRJ983065 WBF983036:WBF983065 WLB983036:WLB983065 WUX983036:WUX983065 WLB983069:WLB983098 IL36:IL180 SH36:SH180 ACD36:ACD180 ALZ36:ALZ180 AVV36:AVV180 BFR36:BFR180 BPN36:BPN180 BZJ36:BZJ180 CJF36:CJF180 CTB36:CTB180 DCX36:DCX180 DMT36:DMT180 DWP36:DWP180 EGL36:EGL180 EQH36:EQH180 FAD36:FAD180 FJZ36:FJZ180 FTV36:FTV180 GDR36:GDR180 GNN36:GNN180 GXJ36:GXJ180 HHF36:HHF180 HRB36:HRB180 IAX36:IAX180 IKT36:IKT180 IUP36:IUP180 JEL36:JEL180 JOH36:JOH180 JYD36:JYD180 KHZ36:KHZ180 KRV36:KRV180 LBR36:LBR180 LLN36:LLN180 LVJ36:LVJ180 MFF36:MFF180 MPB36:MPB180 MYX36:MYX180 NIT36:NIT180 NSP36:NSP180 OCL36:OCL180 OMH36:OMH180 OWD36:OWD180 PFZ36:PFZ180 PPV36:PPV180 PZR36:PZR180 QJN36:QJN180 QTJ36:QTJ180 RDF36:RDF180 RNB36:RNB180 RWX36:RWX180 SGT36:SGT180 SQP36:SQP180 TAL36:TAL180 TKH36:TKH180 TUD36:TUD180 UDZ36:UDZ180 UNV36:UNV180 UXR36:UXR180 VHN36:VHN180 VRJ36:VRJ180 WBF36:WBF180 WLB36:WLB180 WUX36:WUX180 RWY13:RWY24 IL65235:IL65264 SH65235:SH65264 ACD65235:ACD65264 ALZ65235:ALZ65264 AVV65235:AVV65264 BFR65235:BFR65264 BPN65235:BPN65264 BZJ65235:BZJ65264 CJF65235:CJF65264 CTB65235:CTB65264 DCX65235:DCX65264 DMT65235:DMT65264 DWP65235:DWP65264 EGL65235:EGL65264 EQH65235:EQH65264 FAD65235:FAD65264 FJZ65235:FJZ65264 FTV65235:FTV65264 GDR65235:GDR65264 GNN65235:GNN65264 GXJ65235:GXJ65264 HHF65235:HHF65264 HRB65235:HRB65264 IAX65235:IAX65264 IKT65235:IKT65264 IUP65235:IUP65264 JEL65235:JEL65264 JOH65235:JOH65264 JYD65235:JYD65264 KHZ65235:KHZ65264 KRV65235:KRV65264 LBR65235:LBR65264 LLN65235:LLN65264 LVJ65235:LVJ65264 MFF65235:MFF65264 MPB65235:MPB65264 MYX65235:MYX65264 NIT65235:NIT65264 NSP65235:NSP65264 OCL65235:OCL65264 OMH65235:OMH65264 OWD65235:OWD65264 PFZ65235:PFZ65264 PPV65235:PPV65264 PZR65235:PZR65264 QJN65235:QJN65264 QTJ65235:QTJ65264 RDF65235:RDF65264 RNB65235:RNB65264 RWX65235:RWX65264 SGT65235:SGT65264 SQP65235:SQP65264 TAL65235:TAL65264 TKH65235:TKH65264 TUD65235:TUD65264 UDZ65235:UDZ65264 UNV65235:UNV65264 UXR65235:UXR65264 VHN65235:VHN65264 VRJ65235:VRJ65264 WBF65235:WBF65264 WLB65235:WLB65264 WUX65235:WUX65264 RWX3:RWX12 IL130771:IL130800 SH130771:SH130800 ACD130771:ACD130800 ALZ130771:ALZ130800 AVV130771:AVV130800 BFR130771:BFR130800 BPN130771:BPN130800 BZJ130771:BZJ130800 CJF130771:CJF130800 CTB130771:CTB130800 DCX130771:DCX130800 DMT130771:DMT130800 DWP130771:DWP130800 EGL130771:EGL130800 EQH130771:EQH130800 FAD130771:FAD130800 FJZ130771:FJZ130800 FTV130771:FTV130800 GDR130771:GDR130800 GNN130771:GNN130800 GXJ130771:GXJ130800 HHF130771:HHF130800 HRB130771:HRB130800 IAX130771:IAX130800 IKT130771:IKT130800 IUP130771:IUP130800 JEL130771:JEL130800 JOH130771:JOH130800 JYD130771:JYD130800 KHZ130771:KHZ130800 KRV130771:KRV130800 LBR130771:LBR130800 LLN130771:LLN130800 LVJ130771:LVJ130800 MFF130771:MFF130800 MPB130771:MPB130800 MYX130771:MYX130800 NIT130771:NIT130800 NSP130771:NSP130800 OCL130771:OCL130800 OMH130771:OMH130800 OWD130771:OWD130800 PFZ130771:PFZ130800 PPV130771:PPV130800 PZR130771:PZR130800 QJN130771:QJN130800 QTJ130771:QTJ130800 RDF130771:RDF130800 RNB130771:RNB130800 RWX130771:RWX130800 SGT130771:SGT130800 SQP130771:SQP130800 TAL130771:TAL130800 TKH130771:TKH130800 TUD130771:TUD130800 UDZ130771:UDZ130800 UNV130771:UNV130800 UXR130771:UXR130800 VHN130771:VHN130800 VRJ130771:VRJ130800 WBF130771:WBF130800 WLB130771:WLB130800 WUX130771:WUX130800 RWX25:RWX32 IL196307:IL196336 SH196307:SH196336 ACD196307:ACD196336 ALZ196307:ALZ196336 AVV196307:AVV196336 BFR196307:BFR196336 BPN196307:BPN196336 BZJ196307:BZJ196336 CJF196307:CJF196336 CTB196307:CTB196336 DCX196307:DCX196336 DMT196307:DMT196336 DWP196307:DWP196336 EGL196307:EGL196336 EQH196307:EQH196336 FAD196307:FAD196336 FJZ196307:FJZ196336 FTV196307:FTV196336 GDR196307:GDR196336 GNN196307:GNN196336 GXJ196307:GXJ196336 HHF196307:HHF196336 HRB196307:HRB196336 IAX196307:IAX196336 IKT196307:IKT196336 IUP196307:IUP196336 JEL196307:JEL196336 JOH196307:JOH196336 JYD196307:JYD196336 KHZ196307:KHZ196336 KRV196307:KRV196336 LBR196307:LBR196336 LLN196307:LLN196336 LVJ196307:LVJ196336 MFF196307:MFF196336 MPB196307:MPB196336 MYX196307:MYX196336 NIT196307:NIT196336 NSP196307:NSP196336 OCL196307:OCL196336 OMH196307:OMH196336 OWD196307:OWD196336 PFZ196307:PFZ196336 PPV196307:PPV196336 PZR196307:PZR196336 QJN196307:QJN196336 QTJ196307:QTJ196336 RDF196307:RDF196336 RNB196307:RNB196336 RWX196307:RWX196336 SGT196307:SGT196336 SQP196307:SQP196336 TAL196307:TAL196336 TKH196307:TKH196336 TUD196307:TUD196336 UDZ196307:UDZ196336 UNV196307:UNV196336 UXR196307:UXR196336 VHN196307:VHN196336 VRJ196307:VRJ196336 WBF196307:WBF196336 WLB196307:WLB196336 WUX196307:WUX196336 RNC13:RNC24 IL261843:IL261872 SH261843:SH261872 ACD261843:ACD261872 ALZ261843:ALZ261872 AVV261843:AVV261872 BFR261843:BFR261872 BPN261843:BPN261872 BZJ261843:BZJ261872 CJF261843:CJF261872 CTB261843:CTB261872 DCX261843:DCX261872 DMT261843:DMT261872 DWP261843:DWP261872 EGL261843:EGL261872 EQH261843:EQH261872 FAD261843:FAD261872 FJZ261843:FJZ261872 FTV261843:FTV261872 GDR261843:GDR261872 GNN261843:GNN261872 GXJ261843:GXJ261872 HHF261843:HHF261872 HRB261843:HRB261872 IAX261843:IAX261872 IKT261843:IKT261872 IUP261843:IUP261872 JEL261843:JEL261872 JOH261843:JOH261872 JYD261843:JYD261872 KHZ261843:KHZ261872 KRV261843:KRV261872 LBR261843:LBR261872 LLN261843:LLN261872 LVJ261843:LVJ261872 MFF261843:MFF261872 MPB261843:MPB261872 MYX261843:MYX261872 NIT261843:NIT261872 NSP261843:NSP261872 OCL261843:OCL261872 OMH261843:OMH261872 OWD261843:OWD261872 PFZ261843:PFZ261872 PPV261843:PPV261872 PZR261843:PZR261872 QJN261843:QJN261872 QTJ261843:QTJ261872 RDF261843:RDF261872 RNB261843:RNB261872 RWX261843:RWX261872 SGT261843:SGT261872 SQP261843:SQP261872 TAL261843:TAL261872 TKH261843:TKH261872 TUD261843:TUD261872 UDZ261843:UDZ261872 UNV261843:UNV261872 UXR261843:UXR261872 VHN261843:VHN261872 VRJ261843:VRJ261872 WBF261843:WBF261872 WLB261843:WLB261872 WUX261843:WUX261872 RNB3:RNB12 IL327379:IL327408 SH327379:SH327408 ACD327379:ACD327408 ALZ327379:ALZ327408 AVV327379:AVV327408 BFR327379:BFR327408 BPN327379:BPN327408 BZJ327379:BZJ327408 CJF327379:CJF327408 CTB327379:CTB327408 DCX327379:DCX327408 DMT327379:DMT327408 DWP327379:DWP327408 EGL327379:EGL327408 EQH327379:EQH327408 FAD327379:FAD327408 FJZ327379:FJZ327408 FTV327379:FTV327408 GDR327379:GDR327408 GNN327379:GNN327408 GXJ327379:GXJ327408 HHF327379:HHF327408 HRB327379:HRB327408 IAX327379:IAX327408 IKT327379:IKT327408 IUP327379:IUP327408 JEL327379:JEL327408 JOH327379:JOH327408 JYD327379:JYD327408 KHZ327379:KHZ327408 KRV327379:KRV327408 LBR327379:LBR327408 LLN327379:LLN327408 LVJ327379:LVJ327408 MFF327379:MFF327408 MPB327379:MPB327408 MYX327379:MYX327408 NIT327379:NIT327408 NSP327379:NSP327408 OCL327379:OCL327408 OMH327379:OMH327408 OWD327379:OWD327408 PFZ327379:PFZ327408 PPV327379:PPV327408 PZR327379:PZR327408 QJN327379:QJN327408 QTJ327379:QTJ327408 RDF327379:RDF327408 RNB327379:RNB327408 RWX327379:RWX327408 SGT327379:SGT327408 SQP327379:SQP327408 TAL327379:TAL327408 TKH327379:TKH327408 TUD327379:TUD327408 UDZ327379:UDZ327408 UNV327379:UNV327408 UXR327379:UXR327408 VHN327379:VHN327408 VRJ327379:VRJ327408 WBF327379:WBF327408 WLB327379:WLB327408 WUX327379:WUX327408 RNB25:RNB32 IL392915:IL392944 SH392915:SH392944 ACD392915:ACD392944 ALZ392915:ALZ392944 AVV392915:AVV392944 BFR392915:BFR392944 BPN392915:BPN392944 BZJ392915:BZJ392944 CJF392915:CJF392944 CTB392915:CTB392944 DCX392915:DCX392944 DMT392915:DMT392944 DWP392915:DWP392944 EGL392915:EGL392944 EQH392915:EQH392944 FAD392915:FAD392944 FJZ392915:FJZ392944 FTV392915:FTV392944 GDR392915:GDR392944 GNN392915:GNN392944 GXJ392915:GXJ392944 HHF392915:HHF392944 HRB392915:HRB392944 IAX392915:IAX392944 IKT392915:IKT392944 IUP392915:IUP392944 JEL392915:JEL392944 JOH392915:JOH392944 JYD392915:JYD392944 KHZ392915:KHZ392944 KRV392915:KRV392944 LBR392915:LBR392944 LLN392915:LLN392944 LVJ392915:LVJ392944 MFF392915:MFF392944 MPB392915:MPB392944 MYX392915:MYX392944 NIT392915:NIT392944 NSP392915:NSP392944 OCL392915:OCL392944 OMH392915:OMH392944 OWD392915:OWD392944 PFZ392915:PFZ392944 PPV392915:PPV392944 PZR392915:PZR392944 QJN392915:QJN392944 QTJ392915:QTJ392944 RDF392915:RDF392944 RNB392915:RNB392944 RWX392915:RWX392944 SGT392915:SGT392944 SQP392915:SQP392944 TAL392915:TAL392944 TKH392915:TKH392944 TUD392915:TUD392944 UDZ392915:UDZ392944 UNV392915:UNV392944 UXR392915:UXR392944 VHN392915:VHN392944 VRJ392915:VRJ392944 WBF392915:WBF392944 WLB392915:WLB392944 WUX392915:WUX392944 RDG13:RDG24 IL458451:IL458480 SH458451:SH458480 ACD458451:ACD458480 ALZ458451:ALZ458480 AVV458451:AVV458480 BFR458451:BFR458480 BPN458451:BPN458480 BZJ458451:BZJ458480 CJF458451:CJF458480 CTB458451:CTB458480 DCX458451:DCX458480 DMT458451:DMT458480 DWP458451:DWP458480 EGL458451:EGL458480 EQH458451:EQH458480 FAD458451:FAD458480 FJZ458451:FJZ458480 FTV458451:FTV458480 GDR458451:GDR458480 GNN458451:GNN458480 GXJ458451:GXJ458480 HHF458451:HHF458480 HRB458451:HRB458480 IAX458451:IAX458480 IKT458451:IKT458480 IUP458451:IUP458480 JEL458451:JEL458480 JOH458451:JOH458480 JYD458451:JYD458480 KHZ458451:KHZ458480 KRV458451:KRV458480 LBR458451:LBR458480 LLN458451:LLN458480 LVJ458451:LVJ458480 MFF458451:MFF458480 MPB458451:MPB458480 MYX458451:MYX458480 NIT458451:NIT458480 NSP458451:NSP458480 OCL458451:OCL458480 OMH458451:OMH458480 OWD458451:OWD458480 PFZ458451:PFZ458480 PPV458451:PPV458480 PZR458451:PZR458480 QJN458451:QJN458480 QTJ458451:QTJ458480 RDF458451:RDF458480 RNB458451:RNB458480 RWX458451:RWX458480 SGT458451:SGT458480 SQP458451:SQP458480 TAL458451:TAL458480 TKH458451:TKH458480 TUD458451:TUD458480 UDZ458451:UDZ458480 UNV458451:UNV458480 UXR458451:UXR458480 VHN458451:VHN458480 VRJ458451:VRJ458480 WBF458451:WBF458480 WLB458451:WLB458480 WUX458451:WUX458480 RDF3:RDF12 IL523987:IL524016 SH523987:SH524016 ACD523987:ACD524016 ALZ523987:ALZ524016 AVV523987:AVV524016 BFR523987:BFR524016 BPN523987:BPN524016 BZJ523987:BZJ524016 CJF523987:CJF524016 CTB523987:CTB524016 DCX523987:DCX524016 DMT523987:DMT524016 DWP523987:DWP524016 EGL523987:EGL524016 EQH523987:EQH524016 FAD523987:FAD524016 FJZ523987:FJZ524016 FTV523987:FTV524016 GDR523987:GDR524016 GNN523987:GNN524016 GXJ523987:GXJ524016 HHF523987:HHF524016 HRB523987:HRB524016 IAX523987:IAX524016 IKT523987:IKT524016 IUP523987:IUP524016 JEL523987:JEL524016 JOH523987:JOH524016 JYD523987:JYD524016 KHZ523987:KHZ524016 KRV523987:KRV524016 LBR523987:LBR524016 LLN523987:LLN524016 LVJ523987:LVJ524016 MFF523987:MFF524016 MPB523987:MPB524016 MYX523987:MYX524016 NIT523987:NIT524016 NSP523987:NSP524016 OCL523987:OCL524016 OMH523987:OMH524016 OWD523987:OWD524016 PFZ523987:PFZ524016 PPV523987:PPV524016 PZR523987:PZR524016 QJN523987:QJN524016 QTJ523987:QTJ524016 RDF523987:RDF524016 RNB523987:RNB524016 RWX523987:RWX524016 SGT523987:SGT524016 SQP523987:SQP524016 TAL523987:TAL524016 TKH523987:TKH524016 TUD523987:TUD524016 UDZ523987:UDZ524016 UNV523987:UNV524016 UXR523987:UXR524016 VHN523987:VHN524016 VRJ523987:VRJ524016 WBF523987:WBF524016 WLB523987:WLB524016 WUX523987:WUX524016 RDF25:RDF32 IL589523:IL589552 SH589523:SH589552 ACD589523:ACD589552 ALZ589523:ALZ589552 AVV589523:AVV589552 BFR589523:BFR589552 BPN589523:BPN589552 BZJ589523:BZJ589552 CJF589523:CJF589552 CTB589523:CTB589552 DCX589523:DCX589552 DMT589523:DMT589552 DWP589523:DWP589552 EGL589523:EGL589552 EQH589523:EQH589552 FAD589523:FAD589552 FJZ589523:FJZ589552 FTV589523:FTV589552 GDR589523:GDR589552 GNN589523:GNN589552 GXJ589523:GXJ589552 HHF589523:HHF589552 HRB589523:HRB589552 IAX589523:IAX589552 IKT589523:IKT589552 IUP589523:IUP589552 JEL589523:JEL589552 JOH589523:JOH589552 JYD589523:JYD589552 KHZ589523:KHZ589552 KRV589523:KRV589552 LBR589523:LBR589552 LLN589523:LLN589552 LVJ589523:LVJ589552 MFF589523:MFF589552 MPB589523:MPB589552 MYX589523:MYX589552 NIT589523:NIT589552 NSP589523:NSP589552 OCL589523:OCL589552 OMH589523:OMH589552 OWD589523:OWD589552 PFZ589523:PFZ589552 PPV589523:PPV589552 PZR589523:PZR589552 QJN589523:QJN589552 QTJ589523:QTJ589552 RDF589523:RDF589552 RNB589523:RNB589552 RWX589523:RWX589552 SGT589523:SGT589552 SQP589523:SQP589552 TAL589523:TAL589552 TKH589523:TKH589552 TUD589523:TUD589552 UDZ589523:UDZ589552 UNV589523:UNV589552 UXR589523:UXR589552 VHN589523:VHN589552 VRJ589523:VRJ589552 WBF589523:WBF589552 WLB589523:WLB589552 WUX589523:WUX589552 QTK13:QTK24 IL655059:IL655088 SH655059:SH655088 ACD655059:ACD655088 ALZ655059:ALZ655088 AVV655059:AVV655088 BFR655059:BFR655088 BPN655059:BPN655088 BZJ655059:BZJ655088 CJF655059:CJF655088 CTB655059:CTB655088 DCX655059:DCX655088 DMT655059:DMT655088 DWP655059:DWP655088 EGL655059:EGL655088 EQH655059:EQH655088 FAD655059:FAD655088 FJZ655059:FJZ655088 FTV655059:FTV655088 GDR655059:GDR655088 GNN655059:GNN655088 GXJ655059:GXJ655088 HHF655059:HHF655088 HRB655059:HRB655088 IAX655059:IAX655088 IKT655059:IKT655088 IUP655059:IUP655088 JEL655059:JEL655088 JOH655059:JOH655088 JYD655059:JYD655088 KHZ655059:KHZ655088 KRV655059:KRV655088 LBR655059:LBR655088 LLN655059:LLN655088 LVJ655059:LVJ655088 MFF655059:MFF655088 MPB655059:MPB655088 MYX655059:MYX655088 NIT655059:NIT655088 NSP655059:NSP655088 OCL655059:OCL655088 OMH655059:OMH655088 OWD655059:OWD655088 PFZ655059:PFZ655088 PPV655059:PPV655088 PZR655059:PZR655088 QJN655059:QJN655088 QTJ655059:QTJ655088 RDF655059:RDF655088 RNB655059:RNB655088 RWX655059:RWX655088 SGT655059:SGT655088 SQP655059:SQP655088 TAL655059:TAL655088 TKH655059:TKH655088 TUD655059:TUD655088 UDZ655059:UDZ655088 UNV655059:UNV655088 UXR655059:UXR655088 VHN655059:VHN655088 VRJ655059:VRJ655088 WBF655059:WBF655088 WLB655059:WLB655088 WUX655059:WUX655088 QTJ3:QTJ12 IL720595:IL720624 SH720595:SH720624 ACD720595:ACD720624 ALZ720595:ALZ720624 AVV720595:AVV720624 BFR720595:BFR720624 BPN720595:BPN720624 BZJ720595:BZJ720624 CJF720595:CJF720624 CTB720595:CTB720624 DCX720595:DCX720624 DMT720595:DMT720624 DWP720595:DWP720624 EGL720595:EGL720624 EQH720595:EQH720624 FAD720595:FAD720624 FJZ720595:FJZ720624 FTV720595:FTV720624 GDR720595:GDR720624 GNN720595:GNN720624 GXJ720595:GXJ720624 HHF720595:HHF720624 HRB720595:HRB720624 IAX720595:IAX720624 IKT720595:IKT720624 IUP720595:IUP720624 JEL720595:JEL720624 JOH720595:JOH720624 JYD720595:JYD720624 KHZ720595:KHZ720624 KRV720595:KRV720624 LBR720595:LBR720624 LLN720595:LLN720624 LVJ720595:LVJ720624 MFF720595:MFF720624 MPB720595:MPB720624 MYX720595:MYX720624 NIT720595:NIT720624 NSP720595:NSP720624 OCL720595:OCL720624 OMH720595:OMH720624 OWD720595:OWD720624 PFZ720595:PFZ720624 PPV720595:PPV720624 PZR720595:PZR720624 QJN720595:QJN720624 QTJ720595:QTJ720624 RDF720595:RDF720624 RNB720595:RNB720624 RWX720595:RWX720624 SGT720595:SGT720624 SQP720595:SQP720624 TAL720595:TAL720624 TKH720595:TKH720624 TUD720595:TUD720624 UDZ720595:UDZ720624 UNV720595:UNV720624 UXR720595:UXR720624 VHN720595:VHN720624 VRJ720595:VRJ720624 WBF720595:WBF720624 WLB720595:WLB720624 WUX720595:WUX720624 QTJ25:QTJ32 IL786131:IL786160 SH786131:SH786160 ACD786131:ACD786160 ALZ786131:ALZ786160 AVV786131:AVV786160 BFR786131:BFR786160 BPN786131:BPN786160 BZJ786131:BZJ786160 CJF786131:CJF786160 CTB786131:CTB786160 DCX786131:DCX786160 DMT786131:DMT786160 DWP786131:DWP786160 EGL786131:EGL786160 EQH786131:EQH786160 FAD786131:FAD786160 FJZ786131:FJZ786160 FTV786131:FTV786160 GDR786131:GDR786160 GNN786131:GNN786160 GXJ786131:GXJ786160 HHF786131:HHF786160 HRB786131:HRB786160 IAX786131:IAX786160 IKT786131:IKT786160 IUP786131:IUP786160 JEL786131:JEL786160 JOH786131:JOH786160 JYD786131:JYD786160 KHZ786131:KHZ786160 KRV786131:KRV786160 LBR786131:LBR786160 LLN786131:LLN786160 LVJ786131:LVJ786160 MFF786131:MFF786160 MPB786131:MPB786160 MYX786131:MYX786160 NIT786131:NIT786160 NSP786131:NSP786160 OCL786131:OCL786160 OMH786131:OMH786160 OWD786131:OWD786160 PFZ786131:PFZ786160 PPV786131:PPV786160 PZR786131:PZR786160 QJN786131:QJN786160 QTJ786131:QTJ786160 RDF786131:RDF786160 RNB786131:RNB786160 RWX786131:RWX786160 SGT786131:SGT786160 SQP786131:SQP786160 TAL786131:TAL786160 TKH786131:TKH786160 TUD786131:TUD786160 UDZ786131:UDZ786160 UNV786131:UNV786160 UXR786131:UXR786160 VHN786131:VHN786160 VRJ786131:VRJ786160 WBF786131:WBF786160 WLB786131:WLB786160 WUX786131:WUX786160 QJO13:QJO24 IL851667:IL851696 SH851667:SH851696 ACD851667:ACD851696 ALZ851667:ALZ851696 AVV851667:AVV851696 BFR851667:BFR851696 BPN851667:BPN851696 BZJ851667:BZJ851696 CJF851667:CJF851696 CTB851667:CTB851696 DCX851667:DCX851696 DMT851667:DMT851696 DWP851667:DWP851696 EGL851667:EGL851696 EQH851667:EQH851696 FAD851667:FAD851696 FJZ851667:FJZ851696 FTV851667:FTV851696 GDR851667:GDR851696 GNN851667:GNN851696 GXJ851667:GXJ851696 HHF851667:HHF851696 HRB851667:HRB851696 IAX851667:IAX851696 IKT851667:IKT851696 IUP851667:IUP851696 JEL851667:JEL851696 JOH851667:JOH851696 JYD851667:JYD851696 KHZ851667:KHZ851696 KRV851667:KRV851696 LBR851667:LBR851696 LLN851667:LLN851696 LVJ851667:LVJ851696 MFF851667:MFF851696 MPB851667:MPB851696 MYX851667:MYX851696 NIT851667:NIT851696 NSP851667:NSP851696 OCL851667:OCL851696 OMH851667:OMH851696 OWD851667:OWD851696 PFZ851667:PFZ851696 PPV851667:PPV851696 PZR851667:PZR851696 QJN851667:QJN851696 QTJ851667:QTJ851696 RDF851667:RDF851696 RNB851667:RNB851696 RWX851667:RWX851696 SGT851667:SGT851696 SQP851667:SQP851696 TAL851667:TAL851696 TKH851667:TKH851696 TUD851667:TUD851696 UDZ851667:UDZ851696 UNV851667:UNV851696 UXR851667:UXR851696 VHN851667:VHN851696 VRJ851667:VRJ851696 WBF851667:WBF851696 WLB851667:WLB851696 WUX851667:WUX851696 QJN3:QJN12 IL917203:IL917232 SH917203:SH917232 ACD917203:ACD917232 ALZ917203:ALZ917232 AVV917203:AVV917232 BFR917203:BFR917232 BPN917203:BPN917232 BZJ917203:BZJ917232 CJF917203:CJF917232 CTB917203:CTB917232 DCX917203:DCX917232 DMT917203:DMT917232 DWP917203:DWP917232 EGL917203:EGL917232 EQH917203:EQH917232 FAD917203:FAD917232 FJZ917203:FJZ917232 FTV917203:FTV917232 GDR917203:GDR917232 GNN917203:GNN917232 GXJ917203:GXJ917232 HHF917203:HHF917232 HRB917203:HRB917232 IAX917203:IAX917232 IKT917203:IKT917232 IUP917203:IUP917232 JEL917203:JEL917232 JOH917203:JOH917232 JYD917203:JYD917232 KHZ917203:KHZ917232 KRV917203:KRV917232 LBR917203:LBR917232 LLN917203:LLN917232 LVJ917203:LVJ917232 MFF917203:MFF917232 MPB917203:MPB917232 MYX917203:MYX917232 NIT917203:NIT917232 NSP917203:NSP917232 OCL917203:OCL917232 OMH917203:OMH917232 OWD917203:OWD917232 PFZ917203:PFZ917232 PPV917203:PPV917232 PZR917203:PZR917232 QJN917203:QJN917232 QTJ917203:QTJ917232 RDF917203:RDF917232 RNB917203:RNB917232 RWX917203:RWX917232 SGT917203:SGT917232 SQP917203:SQP917232 TAL917203:TAL917232 TKH917203:TKH917232 TUD917203:TUD917232 UDZ917203:UDZ917232 UNV917203:UNV917232 UXR917203:UXR917232 VHN917203:VHN917232 VRJ917203:VRJ917232 WBF917203:WBF917232 WLB917203:WLB917232 WUX917203:WUX917232 QJN25:QJN32 IL982739:IL982768 SH982739:SH982768 ACD982739:ACD982768 ALZ982739:ALZ982768 AVV982739:AVV982768 BFR982739:BFR982768 BPN982739:BPN982768 BZJ982739:BZJ982768 CJF982739:CJF982768 CTB982739:CTB982768 DCX982739:DCX982768 DMT982739:DMT982768 DWP982739:DWP982768 EGL982739:EGL982768 EQH982739:EQH982768 FAD982739:FAD982768 FJZ982739:FJZ982768 FTV982739:FTV982768 GDR982739:GDR982768 GNN982739:GNN982768 GXJ982739:GXJ982768 HHF982739:HHF982768 HRB982739:HRB982768 IAX982739:IAX982768 IKT982739:IKT982768 IUP982739:IUP982768 JEL982739:JEL982768 JOH982739:JOH982768 JYD982739:JYD982768 KHZ982739:KHZ982768 KRV982739:KRV982768 LBR982739:LBR982768 LLN982739:LLN982768 LVJ982739:LVJ982768 MFF982739:MFF982768 MPB982739:MPB982768 MYX982739:MYX982768 NIT982739:NIT982768 NSP982739:NSP982768 OCL982739:OCL982768 OMH982739:OMH982768 OWD982739:OWD982768 PFZ982739:PFZ982768 PPV982739:PPV982768 PZR982739:PZR982768 QJN982739:QJN982768 QTJ982739:QTJ982768 RDF982739:RDF982768 RNB982739:RNB982768 RWX982739:RWX982768 SGT982739:SGT982768 SQP982739:SQP982768 TAL982739:TAL982768 TKH982739:TKH982768 TUD982739:TUD982768 UDZ982739:UDZ982768 UNV982739:UNV982768 UXR982739:UXR982768 VHN982739:VHN982768 VRJ982739:VRJ982768 WBF982739:WBF982768 WLB982739:WLB982768 WUX982739:WUX982768 PZS13:PZS24 IL65268:IL65297 SH65268:SH65297 ACD65268:ACD65297 ALZ65268:ALZ65297 AVV65268:AVV65297 BFR65268:BFR65297 BPN65268:BPN65297 BZJ65268:BZJ65297 CJF65268:CJF65297 CTB65268:CTB65297 DCX65268:DCX65297 DMT65268:DMT65297 DWP65268:DWP65297 EGL65268:EGL65297 EQH65268:EQH65297 FAD65268:FAD65297 FJZ65268:FJZ65297 FTV65268:FTV65297 GDR65268:GDR65297 GNN65268:GNN65297 GXJ65268:GXJ65297 HHF65268:HHF65297 HRB65268:HRB65297 IAX65268:IAX65297 IKT65268:IKT65297 IUP65268:IUP65297 JEL65268:JEL65297 JOH65268:JOH65297 JYD65268:JYD65297 KHZ65268:KHZ65297 KRV65268:KRV65297 LBR65268:LBR65297 LLN65268:LLN65297 LVJ65268:LVJ65297 MFF65268:MFF65297 MPB65268:MPB65297 MYX65268:MYX65297 NIT65268:NIT65297 NSP65268:NSP65297 OCL65268:OCL65297 OMH65268:OMH65297 OWD65268:OWD65297 PFZ65268:PFZ65297 PPV65268:PPV65297 PZR65268:PZR65297 QJN65268:QJN65297 QTJ65268:QTJ65297 RDF65268:RDF65297 RNB65268:RNB65297 RWX65268:RWX65297 SGT65268:SGT65297 SQP65268:SQP65297 TAL65268:TAL65297 TKH65268:TKH65297 TUD65268:TUD65297 UDZ65268:UDZ65297 UNV65268:UNV65297 UXR65268:UXR65297 VHN65268:VHN65297 VRJ65268:VRJ65297 WBF65268:WBF65297 WLB65268:WLB65297 WUX65268:WUX65297 PZR3:PZR12 IL130804:IL130833 SH130804:SH130833 ACD130804:ACD130833 ALZ130804:ALZ130833 AVV130804:AVV130833 BFR130804:BFR130833 BPN130804:BPN130833 BZJ130804:BZJ130833 CJF130804:CJF130833 CTB130804:CTB130833 DCX130804:DCX130833 DMT130804:DMT130833 DWP130804:DWP130833 EGL130804:EGL130833 EQH130804:EQH130833 FAD130804:FAD130833 FJZ130804:FJZ130833 FTV130804:FTV130833 GDR130804:GDR130833 GNN130804:GNN130833 GXJ130804:GXJ130833 HHF130804:HHF130833 HRB130804:HRB130833 IAX130804:IAX130833 IKT130804:IKT130833 IUP130804:IUP130833 JEL130804:JEL130833 JOH130804:JOH130833 JYD130804:JYD130833 KHZ130804:KHZ130833 KRV130804:KRV130833 LBR130804:LBR130833 LLN130804:LLN130833 LVJ130804:LVJ130833 MFF130804:MFF130833 MPB130804:MPB130833 MYX130804:MYX130833 NIT130804:NIT130833 NSP130804:NSP130833 OCL130804:OCL130833 OMH130804:OMH130833 OWD130804:OWD130833 PFZ130804:PFZ130833 PPV130804:PPV130833 PZR130804:PZR130833 QJN130804:QJN130833 QTJ130804:QTJ130833 RDF130804:RDF130833 RNB130804:RNB130833 RWX130804:RWX130833 SGT130804:SGT130833 SQP130804:SQP130833 TAL130804:TAL130833 TKH130804:TKH130833 TUD130804:TUD130833 UDZ130804:UDZ130833 UNV130804:UNV130833 UXR130804:UXR130833 VHN130804:VHN130833 VRJ130804:VRJ130833 WBF130804:WBF130833 WLB130804:WLB130833 WUX130804:WUX130833 PZR25:PZR32 IL196340:IL196369 SH196340:SH196369 ACD196340:ACD196369 ALZ196340:ALZ196369 AVV196340:AVV196369 BFR196340:BFR196369 BPN196340:BPN196369 BZJ196340:BZJ196369 CJF196340:CJF196369 CTB196340:CTB196369 DCX196340:DCX196369 DMT196340:DMT196369 DWP196340:DWP196369 EGL196340:EGL196369 EQH196340:EQH196369 FAD196340:FAD196369 FJZ196340:FJZ196369 FTV196340:FTV196369 GDR196340:GDR196369 GNN196340:GNN196369 GXJ196340:GXJ196369 HHF196340:HHF196369 HRB196340:HRB196369 IAX196340:IAX196369 IKT196340:IKT196369 IUP196340:IUP196369 JEL196340:JEL196369 JOH196340:JOH196369 JYD196340:JYD196369 KHZ196340:KHZ196369 KRV196340:KRV196369 LBR196340:LBR196369 LLN196340:LLN196369 LVJ196340:LVJ196369 MFF196340:MFF196369 MPB196340:MPB196369 MYX196340:MYX196369 NIT196340:NIT196369 NSP196340:NSP196369 OCL196340:OCL196369 OMH196340:OMH196369 OWD196340:OWD196369 PFZ196340:PFZ196369 PPV196340:PPV196369 PZR196340:PZR196369 QJN196340:QJN196369 QTJ196340:QTJ196369 RDF196340:RDF196369 RNB196340:RNB196369 RWX196340:RWX196369 SGT196340:SGT196369 SQP196340:SQP196369 TAL196340:TAL196369 TKH196340:TKH196369 TUD196340:TUD196369 UDZ196340:UDZ196369 UNV196340:UNV196369 UXR196340:UXR196369 VHN196340:VHN196369 VRJ196340:VRJ196369 WBF196340:WBF196369 WLB196340:WLB196369 WUX196340:WUX196369 PPW13:PPW24 IL261876:IL261905 SH261876:SH261905 ACD261876:ACD261905 ALZ261876:ALZ261905 AVV261876:AVV261905 BFR261876:BFR261905 BPN261876:BPN261905 BZJ261876:BZJ261905 CJF261876:CJF261905 CTB261876:CTB261905 DCX261876:DCX261905 DMT261876:DMT261905 DWP261876:DWP261905 EGL261876:EGL261905 EQH261876:EQH261905 FAD261876:FAD261905 FJZ261876:FJZ261905 FTV261876:FTV261905 GDR261876:GDR261905 GNN261876:GNN261905 GXJ261876:GXJ261905 HHF261876:HHF261905 HRB261876:HRB261905 IAX261876:IAX261905 IKT261876:IKT261905 IUP261876:IUP261905 JEL261876:JEL261905 JOH261876:JOH261905 JYD261876:JYD261905 KHZ261876:KHZ261905 KRV261876:KRV261905 LBR261876:LBR261905 LLN261876:LLN261905 LVJ261876:LVJ261905 MFF261876:MFF261905 MPB261876:MPB261905 MYX261876:MYX261905 NIT261876:NIT261905 NSP261876:NSP261905 OCL261876:OCL261905 OMH261876:OMH261905 OWD261876:OWD261905 PFZ261876:PFZ261905 PPV261876:PPV261905 PZR261876:PZR261905 QJN261876:QJN261905 QTJ261876:QTJ261905 RDF261876:RDF261905 RNB261876:RNB261905 RWX261876:RWX261905 SGT261876:SGT261905 SQP261876:SQP261905 TAL261876:TAL261905 TKH261876:TKH261905 TUD261876:TUD261905 UDZ261876:UDZ261905 UNV261876:UNV261905 UXR261876:UXR261905 VHN261876:VHN261905 VRJ261876:VRJ261905 WBF261876:WBF261905 WLB261876:WLB261905 WUX261876:WUX261905 PPV3:PPV12 IL327412:IL327441 SH327412:SH327441 ACD327412:ACD327441 ALZ327412:ALZ327441 AVV327412:AVV327441 BFR327412:BFR327441 BPN327412:BPN327441 BZJ327412:BZJ327441 CJF327412:CJF327441 CTB327412:CTB327441 DCX327412:DCX327441 DMT327412:DMT327441 DWP327412:DWP327441 EGL327412:EGL327441 EQH327412:EQH327441 FAD327412:FAD327441 FJZ327412:FJZ327441 FTV327412:FTV327441 GDR327412:GDR327441 GNN327412:GNN327441 GXJ327412:GXJ327441 HHF327412:HHF327441 HRB327412:HRB327441 IAX327412:IAX327441 IKT327412:IKT327441 IUP327412:IUP327441 JEL327412:JEL327441 JOH327412:JOH327441 JYD327412:JYD327441 KHZ327412:KHZ327441 KRV327412:KRV327441 LBR327412:LBR327441 LLN327412:LLN327441 LVJ327412:LVJ327441 MFF327412:MFF327441 MPB327412:MPB327441 MYX327412:MYX327441 NIT327412:NIT327441 NSP327412:NSP327441 OCL327412:OCL327441 OMH327412:OMH327441 OWD327412:OWD327441 PFZ327412:PFZ327441 PPV327412:PPV327441 PZR327412:PZR327441 QJN327412:QJN327441 QTJ327412:QTJ327441 RDF327412:RDF327441 RNB327412:RNB327441 RWX327412:RWX327441 SGT327412:SGT327441 SQP327412:SQP327441 TAL327412:TAL327441 TKH327412:TKH327441 TUD327412:TUD327441 UDZ327412:UDZ327441 UNV327412:UNV327441 UXR327412:UXR327441 VHN327412:VHN327441 VRJ327412:VRJ327441 WBF327412:WBF327441 WLB327412:WLB327441 WUX327412:WUX327441 PPV25:PPV32 IL392948:IL392977 SH392948:SH392977 ACD392948:ACD392977 ALZ392948:ALZ392977 AVV392948:AVV392977 BFR392948:BFR392977 BPN392948:BPN392977 BZJ392948:BZJ392977 CJF392948:CJF392977 CTB392948:CTB392977 DCX392948:DCX392977 DMT392948:DMT392977 DWP392948:DWP392977 EGL392948:EGL392977 EQH392948:EQH392977 FAD392948:FAD392977 FJZ392948:FJZ392977 FTV392948:FTV392977 GDR392948:GDR392977 GNN392948:GNN392977 GXJ392948:GXJ392977 HHF392948:HHF392977 HRB392948:HRB392977 IAX392948:IAX392977 IKT392948:IKT392977 IUP392948:IUP392977 JEL392948:JEL392977 JOH392948:JOH392977 JYD392948:JYD392977 KHZ392948:KHZ392977 KRV392948:KRV392977 LBR392948:LBR392977 LLN392948:LLN392977 LVJ392948:LVJ392977 MFF392948:MFF392977 MPB392948:MPB392977 MYX392948:MYX392977 NIT392948:NIT392977 NSP392948:NSP392977 OCL392948:OCL392977 OMH392948:OMH392977 OWD392948:OWD392977 PFZ392948:PFZ392977 PPV392948:PPV392977 PZR392948:PZR392977 QJN392948:QJN392977 QTJ392948:QTJ392977 RDF392948:RDF392977 RNB392948:RNB392977 RWX392948:RWX392977 SGT392948:SGT392977 SQP392948:SQP392977 TAL392948:TAL392977 TKH392948:TKH392977 TUD392948:TUD392977 UDZ392948:UDZ392977 UNV392948:UNV392977 UXR392948:UXR392977 VHN392948:VHN392977 VRJ392948:VRJ392977 WBF392948:WBF392977 WLB392948:WLB392977 WUX392948:WUX392977 PGA13:PGA24 IL458484:IL458513 SH458484:SH458513 ACD458484:ACD458513 ALZ458484:ALZ458513 AVV458484:AVV458513 BFR458484:BFR458513 BPN458484:BPN458513 BZJ458484:BZJ458513 CJF458484:CJF458513 CTB458484:CTB458513 DCX458484:DCX458513 DMT458484:DMT458513 DWP458484:DWP458513 EGL458484:EGL458513 EQH458484:EQH458513 FAD458484:FAD458513 FJZ458484:FJZ458513 FTV458484:FTV458513 GDR458484:GDR458513 GNN458484:GNN458513 GXJ458484:GXJ458513 HHF458484:HHF458513 HRB458484:HRB458513 IAX458484:IAX458513 IKT458484:IKT458513 IUP458484:IUP458513 JEL458484:JEL458513 JOH458484:JOH458513 JYD458484:JYD458513 KHZ458484:KHZ458513 KRV458484:KRV458513 LBR458484:LBR458513 LLN458484:LLN458513 LVJ458484:LVJ458513 MFF458484:MFF458513 MPB458484:MPB458513 MYX458484:MYX458513 NIT458484:NIT458513 NSP458484:NSP458513 OCL458484:OCL458513 OMH458484:OMH458513 OWD458484:OWD458513 PFZ458484:PFZ458513 PPV458484:PPV458513 PZR458484:PZR458513 QJN458484:QJN458513 QTJ458484:QTJ458513 RDF458484:RDF458513 RNB458484:RNB458513 RWX458484:RWX458513 SGT458484:SGT458513 SQP458484:SQP458513 TAL458484:TAL458513 TKH458484:TKH458513 TUD458484:TUD458513 UDZ458484:UDZ458513 UNV458484:UNV458513 UXR458484:UXR458513 VHN458484:VHN458513 VRJ458484:VRJ458513 WBF458484:WBF458513 WLB458484:WLB458513 WUX458484:WUX458513 PFZ3:PFZ12 IL524020:IL524049 SH524020:SH524049 ACD524020:ACD524049 ALZ524020:ALZ524049 AVV524020:AVV524049 BFR524020:BFR524049 BPN524020:BPN524049 BZJ524020:BZJ524049 CJF524020:CJF524049 CTB524020:CTB524049 DCX524020:DCX524049 DMT524020:DMT524049 DWP524020:DWP524049 EGL524020:EGL524049 EQH524020:EQH524049 FAD524020:FAD524049 FJZ524020:FJZ524049 FTV524020:FTV524049 GDR524020:GDR524049 GNN524020:GNN524049 GXJ524020:GXJ524049 HHF524020:HHF524049 HRB524020:HRB524049 IAX524020:IAX524049 IKT524020:IKT524049 IUP524020:IUP524049 JEL524020:JEL524049 JOH524020:JOH524049 JYD524020:JYD524049 KHZ524020:KHZ524049 KRV524020:KRV524049 LBR524020:LBR524049 LLN524020:LLN524049 LVJ524020:LVJ524049 MFF524020:MFF524049 MPB524020:MPB524049 MYX524020:MYX524049 NIT524020:NIT524049 NSP524020:NSP524049 OCL524020:OCL524049 OMH524020:OMH524049 OWD524020:OWD524049 PFZ524020:PFZ524049 PPV524020:PPV524049 PZR524020:PZR524049 QJN524020:QJN524049 QTJ524020:QTJ524049 RDF524020:RDF524049 RNB524020:RNB524049 RWX524020:RWX524049 SGT524020:SGT524049 SQP524020:SQP524049 TAL524020:TAL524049 TKH524020:TKH524049 TUD524020:TUD524049 UDZ524020:UDZ524049 UNV524020:UNV524049 UXR524020:UXR524049 VHN524020:VHN524049 VRJ524020:VRJ524049 WBF524020:WBF524049 WLB524020:WLB524049 WUX524020:WUX524049 PFZ25:PFZ32 IL589556:IL589585 SH589556:SH589585 ACD589556:ACD589585 ALZ589556:ALZ589585 AVV589556:AVV589585 BFR589556:BFR589585 BPN589556:BPN589585 BZJ589556:BZJ589585 CJF589556:CJF589585 CTB589556:CTB589585 DCX589556:DCX589585 DMT589556:DMT589585 DWP589556:DWP589585 EGL589556:EGL589585 EQH589556:EQH589585 FAD589556:FAD589585 FJZ589556:FJZ589585 FTV589556:FTV589585 GDR589556:GDR589585 GNN589556:GNN589585 GXJ589556:GXJ589585 HHF589556:HHF589585 HRB589556:HRB589585 IAX589556:IAX589585 IKT589556:IKT589585 IUP589556:IUP589585 JEL589556:JEL589585 JOH589556:JOH589585 JYD589556:JYD589585 KHZ589556:KHZ589585 KRV589556:KRV589585 LBR589556:LBR589585 LLN589556:LLN589585 LVJ589556:LVJ589585 MFF589556:MFF589585 MPB589556:MPB589585 MYX589556:MYX589585 NIT589556:NIT589585 NSP589556:NSP589585 OCL589556:OCL589585 OMH589556:OMH589585 OWD589556:OWD589585 PFZ589556:PFZ589585 PPV589556:PPV589585 PZR589556:PZR589585 QJN589556:QJN589585 QTJ589556:QTJ589585 RDF589556:RDF589585 RNB589556:RNB589585 RWX589556:RWX589585 SGT589556:SGT589585 SQP589556:SQP589585 TAL589556:TAL589585 TKH589556:TKH589585 TUD589556:TUD589585 UDZ589556:UDZ589585 UNV589556:UNV589585 UXR589556:UXR589585 VHN589556:VHN589585 VRJ589556:VRJ589585 WBF589556:WBF589585 WLB589556:WLB589585 WUX589556:WUX589585 OWE13:OWE24 IL655092:IL655121 SH655092:SH655121 ACD655092:ACD655121 ALZ655092:ALZ655121 AVV655092:AVV655121 BFR655092:BFR655121 BPN655092:BPN655121 BZJ655092:BZJ655121 CJF655092:CJF655121 CTB655092:CTB655121 DCX655092:DCX655121 DMT655092:DMT655121 DWP655092:DWP655121 EGL655092:EGL655121 EQH655092:EQH655121 FAD655092:FAD655121 FJZ655092:FJZ655121 FTV655092:FTV655121 GDR655092:GDR655121 GNN655092:GNN655121 GXJ655092:GXJ655121 HHF655092:HHF655121 HRB655092:HRB655121 IAX655092:IAX655121 IKT655092:IKT655121 IUP655092:IUP655121 JEL655092:JEL655121 JOH655092:JOH655121 JYD655092:JYD655121 KHZ655092:KHZ655121 KRV655092:KRV655121 LBR655092:LBR655121 LLN655092:LLN655121 LVJ655092:LVJ655121 MFF655092:MFF655121 MPB655092:MPB655121 MYX655092:MYX655121 NIT655092:NIT655121 NSP655092:NSP655121 OCL655092:OCL655121 OMH655092:OMH655121 OWD655092:OWD655121 PFZ655092:PFZ655121 PPV655092:PPV655121 PZR655092:PZR655121 QJN655092:QJN655121 QTJ655092:QTJ655121 RDF655092:RDF655121 RNB655092:RNB655121 RWX655092:RWX655121 SGT655092:SGT655121 SQP655092:SQP655121 TAL655092:TAL655121 TKH655092:TKH655121 TUD655092:TUD655121 UDZ655092:UDZ655121 UNV655092:UNV655121 UXR655092:UXR655121 VHN655092:VHN655121 VRJ655092:VRJ655121 WBF655092:WBF655121 WLB655092:WLB655121 WUX655092:WUX655121 OWD3:OWD12 IL720628:IL720657 SH720628:SH720657 ACD720628:ACD720657 ALZ720628:ALZ720657 AVV720628:AVV720657 BFR720628:BFR720657 BPN720628:BPN720657 BZJ720628:BZJ720657 CJF720628:CJF720657 CTB720628:CTB720657 DCX720628:DCX720657 DMT720628:DMT720657 DWP720628:DWP720657 EGL720628:EGL720657 EQH720628:EQH720657 FAD720628:FAD720657 FJZ720628:FJZ720657 FTV720628:FTV720657 GDR720628:GDR720657 GNN720628:GNN720657 GXJ720628:GXJ720657 HHF720628:HHF720657 HRB720628:HRB720657 IAX720628:IAX720657 IKT720628:IKT720657 IUP720628:IUP720657 JEL720628:JEL720657 JOH720628:JOH720657 JYD720628:JYD720657 KHZ720628:KHZ720657 KRV720628:KRV720657 LBR720628:LBR720657 LLN720628:LLN720657 LVJ720628:LVJ720657 MFF720628:MFF720657 MPB720628:MPB720657 MYX720628:MYX720657 NIT720628:NIT720657 NSP720628:NSP720657 OCL720628:OCL720657 OMH720628:OMH720657 OWD720628:OWD720657 PFZ720628:PFZ720657 PPV720628:PPV720657 PZR720628:PZR720657 QJN720628:QJN720657 QTJ720628:QTJ720657 RDF720628:RDF720657 RNB720628:RNB720657 RWX720628:RWX720657 SGT720628:SGT720657 SQP720628:SQP720657 TAL720628:TAL720657 TKH720628:TKH720657 TUD720628:TUD720657 UDZ720628:UDZ720657 UNV720628:UNV720657 UXR720628:UXR720657 VHN720628:VHN720657 VRJ720628:VRJ720657 WBF720628:WBF720657 WLB720628:WLB720657 WUX720628:WUX720657 OWD25:OWD32 IL786164:IL786193 SH786164:SH786193 ACD786164:ACD786193 ALZ786164:ALZ786193 AVV786164:AVV786193 BFR786164:BFR786193 BPN786164:BPN786193 BZJ786164:BZJ786193 CJF786164:CJF786193 CTB786164:CTB786193 DCX786164:DCX786193 DMT786164:DMT786193 DWP786164:DWP786193 EGL786164:EGL786193 EQH786164:EQH786193 FAD786164:FAD786193 FJZ786164:FJZ786193 FTV786164:FTV786193 GDR786164:GDR786193 GNN786164:GNN786193 GXJ786164:GXJ786193 HHF786164:HHF786193 HRB786164:HRB786193 IAX786164:IAX786193 IKT786164:IKT786193 IUP786164:IUP786193 JEL786164:JEL786193 JOH786164:JOH786193 JYD786164:JYD786193 KHZ786164:KHZ786193 KRV786164:KRV786193 LBR786164:LBR786193 LLN786164:LLN786193 LVJ786164:LVJ786193 MFF786164:MFF786193 MPB786164:MPB786193 MYX786164:MYX786193 NIT786164:NIT786193 NSP786164:NSP786193 OCL786164:OCL786193 OMH786164:OMH786193 OWD786164:OWD786193 PFZ786164:PFZ786193 PPV786164:PPV786193 PZR786164:PZR786193 QJN786164:QJN786193 QTJ786164:QTJ786193 RDF786164:RDF786193 RNB786164:RNB786193 RWX786164:RWX786193 SGT786164:SGT786193 SQP786164:SQP786193 TAL786164:TAL786193 TKH786164:TKH786193 TUD786164:TUD786193 UDZ786164:UDZ786193 UNV786164:UNV786193 UXR786164:UXR786193 VHN786164:VHN786193 VRJ786164:VRJ786193 WBF786164:WBF786193 WLB786164:WLB786193 WUX786164:WUX786193 OMI13:OMI24 IL851700:IL851729 SH851700:SH851729 ACD851700:ACD851729 ALZ851700:ALZ851729 AVV851700:AVV851729 BFR851700:BFR851729 BPN851700:BPN851729 BZJ851700:BZJ851729 CJF851700:CJF851729 CTB851700:CTB851729 DCX851700:DCX851729 DMT851700:DMT851729 DWP851700:DWP851729 EGL851700:EGL851729 EQH851700:EQH851729 FAD851700:FAD851729 FJZ851700:FJZ851729 FTV851700:FTV851729 GDR851700:GDR851729 GNN851700:GNN851729 GXJ851700:GXJ851729 HHF851700:HHF851729 HRB851700:HRB851729 IAX851700:IAX851729 IKT851700:IKT851729 IUP851700:IUP851729 JEL851700:JEL851729 JOH851700:JOH851729 JYD851700:JYD851729 KHZ851700:KHZ851729 KRV851700:KRV851729 LBR851700:LBR851729 LLN851700:LLN851729 LVJ851700:LVJ851729 MFF851700:MFF851729 MPB851700:MPB851729 MYX851700:MYX851729 NIT851700:NIT851729 NSP851700:NSP851729 OCL851700:OCL851729 OMH851700:OMH851729 OWD851700:OWD851729 PFZ851700:PFZ851729 PPV851700:PPV851729 PZR851700:PZR851729 QJN851700:QJN851729 QTJ851700:QTJ851729 RDF851700:RDF851729 RNB851700:RNB851729 RWX851700:RWX851729 SGT851700:SGT851729 SQP851700:SQP851729 TAL851700:TAL851729 TKH851700:TKH851729 TUD851700:TUD851729 UDZ851700:UDZ851729 UNV851700:UNV851729 UXR851700:UXR851729 VHN851700:VHN851729 VRJ851700:VRJ851729 WBF851700:WBF851729 WLB851700:WLB851729 WUX851700:WUX851729 OMH3:OMH12 IL917236:IL917265 SH917236:SH917265 ACD917236:ACD917265 ALZ917236:ALZ917265 AVV917236:AVV917265 BFR917236:BFR917265 BPN917236:BPN917265 BZJ917236:BZJ917265 CJF917236:CJF917265 CTB917236:CTB917265 DCX917236:DCX917265 DMT917236:DMT917265 DWP917236:DWP917265 EGL917236:EGL917265 EQH917236:EQH917265 FAD917236:FAD917265 FJZ917236:FJZ917265 FTV917236:FTV917265 GDR917236:GDR917265 GNN917236:GNN917265 GXJ917236:GXJ917265 HHF917236:HHF917265 HRB917236:HRB917265 IAX917236:IAX917265 IKT917236:IKT917265 IUP917236:IUP917265 JEL917236:JEL917265 JOH917236:JOH917265 JYD917236:JYD917265 KHZ917236:KHZ917265 KRV917236:KRV917265 LBR917236:LBR917265 LLN917236:LLN917265 LVJ917236:LVJ917265 MFF917236:MFF917265 MPB917236:MPB917265 MYX917236:MYX917265 NIT917236:NIT917265 NSP917236:NSP917265 OCL917236:OCL917265 OMH917236:OMH917265 OWD917236:OWD917265 PFZ917236:PFZ917265 PPV917236:PPV917265 PZR917236:PZR917265 QJN917236:QJN917265 QTJ917236:QTJ917265 RDF917236:RDF917265 RNB917236:RNB917265 RWX917236:RWX917265 SGT917236:SGT917265 SQP917236:SQP917265 TAL917236:TAL917265 TKH917236:TKH917265 TUD917236:TUD917265 UDZ917236:UDZ917265 UNV917236:UNV917265 UXR917236:UXR917265 VHN917236:VHN917265 VRJ917236:VRJ917265 WBF917236:WBF917265 WLB917236:WLB917265 WUX917236:WUX917265 OMH25:OMH32 IL982772:IL982801 SH982772:SH982801 ACD982772:ACD982801 ALZ982772:ALZ982801 AVV982772:AVV982801 BFR982772:BFR982801 BPN982772:BPN982801 BZJ982772:BZJ982801 CJF982772:CJF982801 CTB982772:CTB982801 DCX982772:DCX982801 DMT982772:DMT982801 DWP982772:DWP982801 EGL982772:EGL982801 EQH982772:EQH982801 FAD982772:FAD982801 FJZ982772:FJZ982801 FTV982772:FTV982801 GDR982772:GDR982801 GNN982772:GNN982801 GXJ982772:GXJ982801 HHF982772:HHF982801 HRB982772:HRB982801 IAX982772:IAX982801 IKT982772:IKT982801 IUP982772:IUP982801 JEL982772:JEL982801 JOH982772:JOH982801 JYD982772:JYD982801 KHZ982772:KHZ982801 KRV982772:KRV982801 LBR982772:LBR982801 LLN982772:LLN982801 LVJ982772:LVJ982801 MFF982772:MFF982801 MPB982772:MPB982801 MYX982772:MYX982801 NIT982772:NIT982801 NSP982772:NSP982801 OCL982772:OCL982801 OMH982772:OMH982801 OWD982772:OWD982801 PFZ982772:PFZ982801 PPV982772:PPV982801 PZR982772:PZR982801 QJN982772:QJN982801 QTJ982772:QTJ982801 RDF982772:RDF982801 RNB982772:RNB982801 RWX982772:RWX982801 SGT982772:SGT982801 SQP982772:SQP982801 TAL982772:TAL982801 TKH982772:TKH982801 TUD982772:TUD982801 UDZ982772:UDZ982801 UNV982772:UNV982801 UXR982772:UXR982801 VHN982772:VHN982801 VRJ982772:VRJ982801 WBF982772:WBF982801 WLB982772:WLB982801 WUX982772:WUX982801 OCM13:OCM24 IL65301:IL65330 SH65301:SH65330 ACD65301:ACD65330 ALZ65301:ALZ65330 AVV65301:AVV65330 BFR65301:BFR65330 BPN65301:BPN65330 BZJ65301:BZJ65330 CJF65301:CJF65330 CTB65301:CTB65330 DCX65301:DCX65330 DMT65301:DMT65330 DWP65301:DWP65330 EGL65301:EGL65330 EQH65301:EQH65330 FAD65301:FAD65330 FJZ65301:FJZ65330 FTV65301:FTV65330 GDR65301:GDR65330 GNN65301:GNN65330 GXJ65301:GXJ65330 HHF65301:HHF65330 HRB65301:HRB65330 IAX65301:IAX65330 IKT65301:IKT65330 IUP65301:IUP65330 JEL65301:JEL65330 JOH65301:JOH65330 JYD65301:JYD65330 KHZ65301:KHZ65330 KRV65301:KRV65330 LBR65301:LBR65330 LLN65301:LLN65330 LVJ65301:LVJ65330 MFF65301:MFF65330 MPB65301:MPB65330 MYX65301:MYX65330 NIT65301:NIT65330 NSP65301:NSP65330 OCL65301:OCL65330 OMH65301:OMH65330 OWD65301:OWD65330 PFZ65301:PFZ65330 PPV65301:PPV65330 PZR65301:PZR65330 QJN65301:QJN65330 QTJ65301:QTJ65330 RDF65301:RDF65330 RNB65301:RNB65330 RWX65301:RWX65330 SGT65301:SGT65330 SQP65301:SQP65330 TAL65301:TAL65330 TKH65301:TKH65330 TUD65301:TUD65330 UDZ65301:UDZ65330 UNV65301:UNV65330 UXR65301:UXR65330 VHN65301:VHN65330 VRJ65301:VRJ65330 WBF65301:WBF65330 WLB65301:WLB65330 WUX65301:WUX65330 OCL3:OCL12 IL130837:IL130866 SH130837:SH130866 ACD130837:ACD130866 ALZ130837:ALZ130866 AVV130837:AVV130866 BFR130837:BFR130866 BPN130837:BPN130866 BZJ130837:BZJ130866 CJF130837:CJF130866 CTB130837:CTB130866 DCX130837:DCX130866 DMT130837:DMT130866 DWP130837:DWP130866 EGL130837:EGL130866 EQH130837:EQH130866 FAD130837:FAD130866 FJZ130837:FJZ130866 FTV130837:FTV130866 GDR130837:GDR130866 GNN130837:GNN130866 GXJ130837:GXJ130866 HHF130837:HHF130866 HRB130837:HRB130866 IAX130837:IAX130866 IKT130837:IKT130866 IUP130837:IUP130866 JEL130837:JEL130866 JOH130837:JOH130866 JYD130837:JYD130866 KHZ130837:KHZ130866 KRV130837:KRV130866 LBR130837:LBR130866 LLN130837:LLN130866 LVJ130837:LVJ130866 MFF130837:MFF130866 MPB130837:MPB130866 MYX130837:MYX130866 NIT130837:NIT130866 NSP130837:NSP130866 OCL130837:OCL130866 OMH130837:OMH130866 OWD130837:OWD130866 PFZ130837:PFZ130866 PPV130837:PPV130866 PZR130837:PZR130866 QJN130837:QJN130866 QTJ130837:QTJ130866 RDF130837:RDF130866 RNB130837:RNB130866 RWX130837:RWX130866 SGT130837:SGT130866 SQP130837:SQP130866 TAL130837:TAL130866 TKH130837:TKH130866 TUD130837:TUD130866 UDZ130837:UDZ130866 UNV130837:UNV130866 UXR130837:UXR130866 VHN130837:VHN130866 VRJ130837:VRJ130866 WBF130837:WBF130866 WLB130837:WLB130866 WUX130837:WUX130866 OCL25:OCL32 IL196373:IL196402 SH196373:SH196402 ACD196373:ACD196402 ALZ196373:ALZ196402 AVV196373:AVV196402 BFR196373:BFR196402 BPN196373:BPN196402 BZJ196373:BZJ196402 CJF196373:CJF196402 CTB196373:CTB196402 DCX196373:DCX196402 DMT196373:DMT196402 DWP196373:DWP196402 EGL196373:EGL196402 EQH196373:EQH196402 FAD196373:FAD196402 FJZ196373:FJZ196402 FTV196373:FTV196402 GDR196373:GDR196402 GNN196373:GNN196402 GXJ196373:GXJ196402 HHF196373:HHF196402 HRB196373:HRB196402 IAX196373:IAX196402 IKT196373:IKT196402 IUP196373:IUP196402 JEL196373:JEL196402 JOH196373:JOH196402 JYD196373:JYD196402 KHZ196373:KHZ196402 KRV196373:KRV196402 LBR196373:LBR196402 LLN196373:LLN196402 LVJ196373:LVJ196402 MFF196373:MFF196402 MPB196373:MPB196402 MYX196373:MYX196402 NIT196373:NIT196402 NSP196373:NSP196402 OCL196373:OCL196402 OMH196373:OMH196402 OWD196373:OWD196402 PFZ196373:PFZ196402 PPV196373:PPV196402 PZR196373:PZR196402 QJN196373:QJN196402 QTJ196373:QTJ196402 RDF196373:RDF196402 RNB196373:RNB196402 RWX196373:RWX196402 SGT196373:SGT196402 SQP196373:SQP196402 TAL196373:TAL196402 TKH196373:TKH196402 TUD196373:TUD196402 UDZ196373:UDZ196402 UNV196373:UNV196402 UXR196373:UXR196402 VHN196373:VHN196402 VRJ196373:VRJ196402 WBF196373:WBF196402 WLB196373:WLB196402 WUX196373:WUX196402 NSQ13:NSQ24 IL261909:IL261938 SH261909:SH261938 ACD261909:ACD261938 ALZ261909:ALZ261938 AVV261909:AVV261938 BFR261909:BFR261938 BPN261909:BPN261938 BZJ261909:BZJ261938 CJF261909:CJF261938 CTB261909:CTB261938 DCX261909:DCX261938 DMT261909:DMT261938 DWP261909:DWP261938 EGL261909:EGL261938 EQH261909:EQH261938 FAD261909:FAD261938 FJZ261909:FJZ261938 FTV261909:FTV261938 GDR261909:GDR261938 GNN261909:GNN261938 GXJ261909:GXJ261938 HHF261909:HHF261938 HRB261909:HRB261938 IAX261909:IAX261938 IKT261909:IKT261938 IUP261909:IUP261938 JEL261909:JEL261938 JOH261909:JOH261938 JYD261909:JYD261938 KHZ261909:KHZ261938 KRV261909:KRV261938 LBR261909:LBR261938 LLN261909:LLN261938 LVJ261909:LVJ261938 MFF261909:MFF261938 MPB261909:MPB261938 MYX261909:MYX261938 NIT261909:NIT261938 NSP261909:NSP261938 OCL261909:OCL261938 OMH261909:OMH261938 OWD261909:OWD261938 PFZ261909:PFZ261938 PPV261909:PPV261938 PZR261909:PZR261938 QJN261909:QJN261938 QTJ261909:QTJ261938 RDF261909:RDF261938 RNB261909:RNB261938 RWX261909:RWX261938 SGT261909:SGT261938 SQP261909:SQP261938 TAL261909:TAL261938 TKH261909:TKH261938 TUD261909:TUD261938 UDZ261909:UDZ261938 UNV261909:UNV261938 UXR261909:UXR261938 VHN261909:VHN261938 VRJ261909:VRJ261938 WBF261909:WBF261938 WLB261909:WLB261938 WUX261909:WUX261938 NSP3:NSP12 IL327445:IL327474 SH327445:SH327474 ACD327445:ACD327474 ALZ327445:ALZ327474 AVV327445:AVV327474 BFR327445:BFR327474 BPN327445:BPN327474 BZJ327445:BZJ327474 CJF327445:CJF327474 CTB327445:CTB327474 DCX327445:DCX327474 DMT327445:DMT327474 DWP327445:DWP327474 EGL327445:EGL327474 EQH327445:EQH327474 FAD327445:FAD327474 FJZ327445:FJZ327474 FTV327445:FTV327474 GDR327445:GDR327474 GNN327445:GNN327474 GXJ327445:GXJ327474 HHF327445:HHF327474 HRB327445:HRB327474 IAX327445:IAX327474 IKT327445:IKT327474 IUP327445:IUP327474 JEL327445:JEL327474 JOH327445:JOH327474 JYD327445:JYD327474 KHZ327445:KHZ327474 KRV327445:KRV327474 LBR327445:LBR327474 LLN327445:LLN327474 LVJ327445:LVJ327474 MFF327445:MFF327474 MPB327445:MPB327474 MYX327445:MYX327474 NIT327445:NIT327474 NSP327445:NSP327474 OCL327445:OCL327474 OMH327445:OMH327474 OWD327445:OWD327474 PFZ327445:PFZ327474 PPV327445:PPV327474 PZR327445:PZR327474 QJN327445:QJN327474 QTJ327445:QTJ327474 RDF327445:RDF327474 RNB327445:RNB327474 RWX327445:RWX327474 SGT327445:SGT327474 SQP327445:SQP327474 TAL327445:TAL327474 TKH327445:TKH327474 TUD327445:TUD327474 UDZ327445:UDZ327474 UNV327445:UNV327474 UXR327445:UXR327474 VHN327445:VHN327474 VRJ327445:VRJ327474 WBF327445:WBF327474 WLB327445:WLB327474 WUX327445:WUX327474 NSP25:NSP32 IL392981:IL393010 SH392981:SH393010 ACD392981:ACD393010 ALZ392981:ALZ393010 AVV392981:AVV393010 BFR392981:BFR393010 BPN392981:BPN393010 BZJ392981:BZJ393010 CJF392981:CJF393010 CTB392981:CTB393010 DCX392981:DCX393010 DMT392981:DMT393010 DWP392981:DWP393010 EGL392981:EGL393010 EQH392981:EQH393010 FAD392981:FAD393010 FJZ392981:FJZ393010 FTV392981:FTV393010 GDR392981:GDR393010 GNN392981:GNN393010 GXJ392981:GXJ393010 HHF392981:HHF393010 HRB392981:HRB393010 IAX392981:IAX393010 IKT392981:IKT393010 IUP392981:IUP393010 JEL392981:JEL393010 JOH392981:JOH393010 JYD392981:JYD393010 KHZ392981:KHZ393010 KRV392981:KRV393010 LBR392981:LBR393010 LLN392981:LLN393010 LVJ392981:LVJ393010 MFF392981:MFF393010 MPB392981:MPB393010 MYX392981:MYX393010 NIT392981:NIT393010 NSP392981:NSP393010 OCL392981:OCL393010 OMH392981:OMH393010 OWD392981:OWD393010 PFZ392981:PFZ393010 PPV392981:PPV393010 PZR392981:PZR393010 QJN392981:QJN393010 QTJ392981:QTJ393010 RDF392981:RDF393010 RNB392981:RNB393010 RWX392981:RWX393010 SGT392981:SGT393010 SQP392981:SQP393010 TAL392981:TAL393010 TKH392981:TKH393010 TUD392981:TUD393010 UDZ392981:UDZ393010 UNV392981:UNV393010 UXR392981:UXR393010 VHN392981:VHN393010 VRJ392981:VRJ393010 WBF392981:WBF393010 WLB392981:WLB393010 WUX392981:WUX393010 NIU13:NIU24 IL458517:IL458546 SH458517:SH458546 ACD458517:ACD458546 ALZ458517:ALZ458546 AVV458517:AVV458546 BFR458517:BFR458546 BPN458517:BPN458546 BZJ458517:BZJ458546 CJF458517:CJF458546 CTB458517:CTB458546 DCX458517:DCX458546 DMT458517:DMT458546 DWP458517:DWP458546 EGL458517:EGL458546 EQH458517:EQH458546 FAD458517:FAD458546 FJZ458517:FJZ458546 FTV458517:FTV458546 GDR458517:GDR458546 GNN458517:GNN458546 GXJ458517:GXJ458546 HHF458517:HHF458546 HRB458517:HRB458546 IAX458517:IAX458546 IKT458517:IKT458546 IUP458517:IUP458546 JEL458517:JEL458546 JOH458517:JOH458546 JYD458517:JYD458546 KHZ458517:KHZ458546 KRV458517:KRV458546 LBR458517:LBR458546 LLN458517:LLN458546 LVJ458517:LVJ458546 MFF458517:MFF458546 MPB458517:MPB458546 MYX458517:MYX458546 NIT458517:NIT458546 NSP458517:NSP458546 OCL458517:OCL458546 OMH458517:OMH458546 OWD458517:OWD458546 PFZ458517:PFZ458546 PPV458517:PPV458546 PZR458517:PZR458546 QJN458517:QJN458546 QTJ458517:QTJ458546 RDF458517:RDF458546 RNB458517:RNB458546 RWX458517:RWX458546 SGT458517:SGT458546 SQP458517:SQP458546 TAL458517:TAL458546 TKH458517:TKH458546 TUD458517:TUD458546 UDZ458517:UDZ458546 UNV458517:UNV458546 UXR458517:UXR458546 VHN458517:VHN458546 VRJ458517:VRJ458546 WBF458517:WBF458546 WLB458517:WLB458546 WUX458517:WUX458546 NIT3:NIT12 IL524053:IL524082 SH524053:SH524082 ACD524053:ACD524082 ALZ524053:ALZ524082 AVV524053:AVV524082 BFR524053:BFR524082 BPN524053:BPN524082 BZJ524053:BZJ524082 CJF524053:CJF524082 CTB524053:CTB524082 DCX524053:DCX524082 DMT524053:DMT524082 DWP524053:DWP524082 EGL524053:EGL524082 EQH524053:EQH524082 FAD524053:FAD524082 FJZ524053:FJZ524082 FTV524053:FTV524082 GDR524053:GDR524082 GNN524053:GNN524082 GXJ524053:GXJ524082 HHF524053:HHF524082 HRB524053:HRB524082 IAX524053:IAX524082 IKT524053:IKT524082 IUP524053:IUP524082 JEL524053:JEL524082 JOH524053:JOH524082 JYD524053:JYD524082 KHZ524053:KHZ524082 KRV524053:KRV524082 LBR524053:LBR524082 LLN524053:LLN524082 LVJ524053:LVJ524082 MFF524053:MFF524082 MPB524053:MPB524082 MYX524053:MYX524082 NIT524053:NIT524082 NSP524053:NSP524082 OCL524053:OCL524082 OMH524053:OMH524082 OWD524053:OWD524082 PFZ524053:PFZ524082 PPV524053:PPV524082 PZR524053:PZR524082 QJN524053:QJN524082 QTJ524053:QTJ524082 RDF524053:RDF524082 RNB524053:RNB524082 RWX524053:RWX524082 SGT524053:SGT524082 SQP524053:SQP524082 TAL524053:TAL524082 TKH524053:TKH524082 TUD524053:TUD524082 UDZ524053:UDZ524082 UNV524053:UNV524082 UXR524053:UXR524082 VHN524053:VHN524082 VRJ524053:VRJ524082 WBF524053:WBF524082 WLB524053:WLB524082 WUX524053:WUX524082 NIT25:NIT32 IL589589:IL589618 SH589589:SH589618 ACD589589:ACD589618 ALZ589589:ALZ589618 AVV589589:AVV589618 BFR589589:BFR589618 BPN589589:BPN589618 BZJ589589:BZJ589618 CJF589589:CJF589618 CTB589589:CTB589618 DCX589589:DCX589618 DMT589589:DMT589618 DWP589589:DWP589618 EGL589589:EGL589618 EQH589589:EQH589618 FAD589589:FAD589618 FJZ589589:FJZ589618 FTV589589:FTV589618 GDR589589:GDR589618 GNN589589:GNN589618 GXJ589589:GXJ589618 HHF589589:HHF589618 HRB589589:HRB589618 IAX589589:IAX589618 IKT589589:IKT589618 IUP589589:IUP589618 JEL589589:JEL589618 JOH589589:JOH589618 JYD589589:JYD589618 KHZ589589:KHZ589618 KRV589589:KRV589618 LBR589589:LBR589618 LLN589589:LLN589618 LVJ589589:LVJ589618 MFF589589:MFF589618 MPB589589:MPB589618 MYX589589:MYX589618 NIT589589:NIT589618 NSP589589:NSP589618 OCL589589:OCL589618 OMH589589:OMH589618 OWD589589:OWD589618 PFZ589589:PFZ589618 PPV589589:PPV589618 PZR589589:PZR589618 QJN589589:QJN589618 QTJ589589:QTJ589618 RDF589589:RDF589618 RNB589589:RNB589618 RWX589589:RWX589618 SGT589589:SGT589618 SQP589589:SQP589618 TAL589589:TAL589618 TKH589589:TKH589618 TUD589589:TUD589618 UDZ589589:UDZ589618 UNV589589:UNV589618 UXR589589:UXR589618 VHN589589:VHN589618 VRJ589589:VRJ589618 WBF589589:WBF589618 WLB589589:WLB589618 WUX589589:WUX589618 MYY13:MYY24 IL655125:IL655154 SH655125:SH655154 ACD655125:ACD655154 ALZ655125:ALZ655154 AVV655125:AVV655154 BFR655125:BFR655154 BPN655125:BPN655154 BZJ655125:BZJ655154 CJF655125:CJF655154 CTB655125:CTB655154 DCX655125:DCX655154 DMT655125:DMT655154 DWP655125:DWP655154 EGL655125:EGL655154 EQH655125:EQH655154 FAD655125:FAD655154 FJZ655125:FJZ655154 FTV655125:FTV655154 GDR655125:GDR655154 GNN655125:GNN655154 GXJ655125:GXJ655154 HHF655125:HHF655154 HRB655125:HRB655154 IAX655125:IAX655154 IKT655125:IKT655154 IUP655125:IUP655154 JEL655125:JEL655154 JOH655125:JOH655154 JYD655125:JYD655154 KHZ655125:KHZ655154 KRV655125:KRV655154 LBR655125:LBR655154 LLN655125:LLN655154 LVJ655125:LVJ655154 MFF655125:MFF655154 MPB655125:MPB655154 MYX655125:MYX655154 NIT655125:NIT655154 NSP655125:NSP655154 OCL655125:OCL655154 OMH655125:OMH655154 OWD655125:OWD655154 PFZ655125:PFZ655154 PPV655125:PPV655154 PZR655125:PZR655154 QJN655125:QJN655154 QTJ655125:QTJ655154 RDF655125:RDF655154 RNB655125:RNB655154 RWX655125:RWX655154 SGT655125:SGT655154 SQP655125:SQP655154 TAL655125:TAL655154 TKH655125:TKH655154 TUD655125:TUD655154 UDZ655125:UDZ655154 UNV655125:UNV655154 UXR655125:UXR655154 VHN655125:VHN655154 VRJ655125:VRJ655154 WBF655125:WBF655154 WLB655125:WLB655154 WUX655125:WUX655154 MYX3:MYX12 IL720661:IL720690 SH720661:SH720690 ACD720661:ACD720690 ALZ720661:ALZ720690 AVV720661:AVV720690 BFR720661:BFR720690 BPN720661:BPN720690 BZJ720661:BZJ720690 CJF720661:CJF720690 CTB720661:CTB720690 DCX720661:DCX720690 DMT720661:DMT720690 DWP720661:DWP720690 EGL720661:EGL720690 EQH720661:EQH720690 FAD720661:FAD720690 FJZ720661:FJZ720690 FTV720661:FTV720690 GDR720661:GDR720690 GNN720661:GNN720690 GXJ720661:GXJ720690 HHF720661:HHF720690 HRB720661:HRB720690 IAX720661:IAX720690 IKT720661:IKT720690 IUP720661:IUP720690 JEL720661:JEL720690 JOH720661:JOH720690 JYD720661:JYD720690 KHZ720661:KHZ720690 KRV720661:KRV720690 LBR720661:LBR720690 LLN720661:LLN720690 LVJ720661:LVJ720690 MFF720661:MFF720690 MPB720661:MPB720690 MYX720661:MYX720690 NIT720661:NIT720690 NSP720661:NSP720690 OCL720661:OCL720690 OMH720661:OMH720690 OWD720661:OWD720690 PFZ720661:PFZ720690 PPV720661:PPV720690 PZR720661:PZR720690 QJN720661:QJN720690 QTJ720661:QTJ720690 RDF720661:RDF720690 RNB720661:RNB720690 RWX720661:RWX720690 SGT720661:SGT720690 SQP720661:SQP720690 TAL720661:TAL720690 TKH720661:TKH720690 TUD720661:TUD720690 UDZ720661:UDZ720690 UNV720661:UNV720690 UXR720661:UXR720690 VHN720661:VHN720690 VRJ720661:VRJ720690 WBF720661:WBF720690 WLB720661:WLB720690 WUX720661:WUX720690 MYX25:MYX32 IL786197:IL786226 SH786197:SH786226 ACD786197:ACD786226 ALZ786197:ALZ786226 AVV786197:AVV786226 BFR786197:BFR786226 BPN786197:BPN786226 BZJ786197:BZJ786226 CJF786197:CJF786226 CTB786197:CTB786226 DCX786197:DCX786226 DMT786197:DMT786226 DWP786197:DWP786226 EGL786197:EGL786226 EQH786197:EQH786226 FAD786197:FAD786226 FJZ786197:FJZ786226 FTV786197:FTV786226 GDR786197:GDR786226 GNN786197:GNN786226 GXJ786197:GXJ786226 HHF786197:HHF786226 HRB786197:HRB786226 IAX786197:IAX786226 IKT786197:IKT786226 IUP786197:IUP786226 JEL786197:JEL786226 JOH786197:JOH786226 JYD786197:JYD786226 KHZ786197:KHZ786226 KRV786197:KRV786226 LBR786197:LBR786226 LLN786197:LLN786226 LVJ786197:LVJ786226 MFF786197:MFF786226 MPB786197:MPB786226 MYX786197:MYX786226 NIT786197:NIT786226 NSP786197:NSP786226 OCL786197:OCL786226 OMH786197:OMH786226 OWD786197:OWD786226 PFZ786197:PFZ786226 PPV786197:PPV786226 PZR786197:PZR786226 QJN786197:QJN786226 QTJ786197:QTJ786226 RDF786197:RDF786226 RNB786197:RNB786226 RWX786197:RWX786226 SGT786197:SGT786226 SQP786197:SQP786226 TAL786197:TAL786226 TKH786197:TKH786226 TUD786197:TUD786226 UDZ786197:UDZ786226 UNV786197:UNV786226 UXR786197:UXR786226 VHN786197:VHN786226 VRJ786197:VRJ786226 WBF786197:WBF786226 WLB786197:WLB786226 WUX786197:WUX786226 MPC13:MPC24 IL851733:IL851762 SH851733:SH851762 ACD851733:ACD851762 ALZ851733:ALZ851762 AVV851733:AVV851762 BFR851733:BFR851762 BPN851733:BPN851762 BZJ851733:BZJ851762 CJF851733:CJF851762 CTB851733:CTB851762 DCX851733:DCX851762 DMT851733:DMT851762 DWP851733:DWP851762 EGL851733:EGL851762 EQH851733:EQH851762 FAD851733:FAD851762 FJZ851733:FJZ851762 FTV851733:FTV851762 GDR851733:GDR851762 GNN851733:GNN851762 GXJ851733:GXJ851762 HHF851733:HHF851762 HRB851733:HRB851762 IAX851733:IAX851762 IKT851733:IKT851762 IUP851733:IUP851762 JEL851733:JEL851762 JOH851733:JOH851762 JYD851733:JYD851762 KHZ851733:KHZ851762 KRV851733:KRV851762 LBR851733:LBR851762 LLN851733:LLN851762 LVJ851733:LVJ851762 MFF851733:MFF851762 MPB851733:MPB851762 MYX851733:MYX851762 NIT851733:NIT851762 NSP851733:NSP851762 OCL851733:OCL851762 OMH851733:OMH851762 OWD851733:OWD851762 PFZ851733:PFZ851762 PPV851733:PPV851762 PZR851733:PZR851762 QJN851733:QJN851762 QTJ851733:QTJ851762 RDF851733:RDF851762 RNB851733:RNB851762 RWX851733:RWX851762 SGT851733:SGT851762 SQP851733:SQP851762 TAL851733:TAL851762 TKH851733:TKH851762 TUD851733:TUD851762 UDZ851733:UDZ851762 UNV851733:UNV851762 UXR851733:UXR851762 VHN851733:VHN851762 VRJ851733:VRJ851762 WBF851733:WBF851762 WLB851733:WLB851762 WUX851733:WUX851762 MPB3:MPB12 IL917269:IL917298 SH917269:SH917298 ACD917269:ACD917298 ALZ917269:ALZ917298 AVV917269:AVV917298 BFR917269:BFR917298 BPN917269:BPN917298 BZJ917269:BZJ917298 CJF917269:CJF917298 CTB917269:CTB917298 DCX917269:DCX917298 DMT917269:DMT917298 DWP917269:DWP917298 EGL917269:EGL917298 EQH917269:EQH917298 FAD917269:FAD917298 FJZ917269:FJZ917298 FTV917269:FTV917298 GDR917269:GDR917298 GNN917269:GNN917298 GXJ917269:GXJ917298 HHF917269:HHF917298 HRB917269:HRB917298 IAX917269:IAX917298 IKT917269:IKT917298 IUP917269:IUP917298 JEL917269:JEL917298 JOH917269:JOH917298 JYD917269:JYD917298 KHZ917269:KHZ917298 KRV917269:KRV917298 LBR917269:LBR917298 LLN917269:LLN917298 LVJ917269:LVJ917298 MFF917269:MFF917298 MPB917269:MPB917298 MYX917269:MYX917298 NIT917269:NIT917298 NSP917269:NSP917298 OCL917269:OCL917298 OMH917269:OMH917298 OWD917269:OWD917298 PFZ917269:PFZ917298 PPV917269:PPV917298 PZR917269:PZR917298 QJN917269:QJN917298 QTJ917269:QTJ917298 RDF917269:RDF917298 RNB917269:RNB917298 RWX917269:RWX917298 SGT917269:SGT917298 SQP917269:SQP917298 TAL917269:TAL917298 TKH917269:TKH917298 TUD917269:TUD917298 UDZ917269:UDZ917298 UNV917269:UNV917298 UXR917269:UXR917298 VHN917269:VHN917298 VRJ917269:VRJ917298 WBF917269:WBF917298 WLB917269:WLB917298 WUX917269:WUX917298 MPB25:MPB32 IL982805:IL982834 SH982805:SH982834 ACD982805:ACD982834 ALZ982805:ALZ982834 AVV982805:AVV982834 BFR982805:BFR982834 BPN982805:BPN982834 BZJ982805:BZJ982834 CJF982805:CJF982834 CTB982805:CTB982834 DCX982805:DCX982834 DMT982805:DMT982834 DWP982805:DWP982834 EGL982805:EGL982834 EQH982805:EQH982834 FAD982805:FAD982834 FJZ982805:FJZ982834 FTV982805:FTV982834 GDR982805:GDR982834 GNN982805:GNN982834 GXJ982805:GXJ982834 HHF982805:HHF982834 HRB982805:HRB982834 IAX982805:IAX982834 IKT982805:IKT982834 IUP982805:IUP982834 JEL982805:JEL982834 JOH982805:JOH982834 JYD982805:JYD982834 KHZ982805:KHZ982834 KRV982805:KRV982834 LBR982805:LBR982834 LLN982805:LLN982834 LVJ982805:LVJ982834 MFF982805:MFF982834 MPB982805:MPB982834 MYX982805:MYX982834 NIT982805:NIT982834 NSP982805:NSP982834 OCL982805:OCL982834 OMH982805:OMH982834 OWD982805:OWD982834 PFZ982805:PFZ982834 PPV982805:PPV982834 PZR982805:PZR982834 QJN982805:QJN982834 QTJ982805:QTJ982834 RDF982805:RDF982834 RNB982805:RNB982834 RWX982805:RWX982834 SGT982805:SGT982834 SQP982805:SQP982834 TAL982805:TAL982834 TKH982805:TKH982834 TUD982805:TUD982834 UDZ982805:UDZ982834 UNV982805:UNV982834 UXR982805:UXR982834 VHN982805:VHN982834 VRJ982805:VRJ982834 WBF982805:WBF982834 WLB982805:WLB982834 WUX982805:WUX982834 MFG13:MFG24 IL65334:IL65363 SH65334:SH65363 ACD65334:ACD65363 ALZ65334:ALZ65363 AVV65334:AVV65363 BFR65334:BFR65363 BPN65334:BPN65363 BZJ65334:BZJ65363 CJF65334:CJF65363 CTB65334:CTB65363 DCX65334:DCX65363 DMT65334:DMT65363 DWP65334:DWP65363 EGL65334:EGL65363 EQH65334:EQH65363 FAD65334:FAD65363 FJZ65334:FJZ65363 FTV65334:FTV65363 GDR65334:GDR65363 GNN65334:GNN65363 GXJ65334:GXJ65363 HHF65334:HHF65363 HRB65334:HRB65363 IAX65334:IAX65363 IKT65334:IKT65363 IUP65334:IUP65363 JEL65334:JEL65363 JOH65334:JOH65363 JYD65334:JYD65363 KHZ65334:KHZ65363 KRV65334:KRV65363 LBR65334:LBR65363 LLN65334:LLN65363 LVJ65334:LVJ65363 MFF65334:MFF65363 MPB65334:MPB65363 MYX65334:MYX65363 NIT65334:NIT65363 NSP65334:NSP65363 OCL65334:OCL65363 OMH65334:OMH65363 OWD65334:OWD65363 PFZ65334:PFZ65363 PPV65334:PPV65363 PZR65334:PZR65363 QJN65334:QJN65363 QTJ65334:QTJ65363 RDF65334:RDF65363 RNB65334:RNB65363 RWX65334:RWX65363 SGT65334:SGT65363 SQP65334:SQP65363 TAL65334:TAL65363 TKH65334:TKH65363 TUD65334:TUD65363 UDZ65334:UDZ65363 UNV65334:UNV65363 UXR65334:UXR65363 VHN65334:VHN65363 VRJ65334:VRJ65363 WBF65334:WBF65363 WLB65334:WLB65363 WUX65334:WUX65363 MFF3:MFF12 IL130870:IL130899 SH130870:SH130899 ACD130870:ACD130899 ALZ130870:ALZ130899 AVV130870:AVV130899 BFR130870:BFR130899 BPN130870:BPN130899 BZJ130870:BZJ130899 CJF130870:CJF130899 CTB130870:CTB130899 DCX130870:DCX130899 DMT130870:DMT130899 DWP130870:DWP130899 EGL130870:EGL130899 EQH130870:EQH130899 FAD130870:FAD130899 FJZ130870:FJZ130899 FTV130870:FTV130899 GDR130870:GDR130899 GNN130870:GNN130899 GXJ130870:GXJ130899 HHF130870:HHF130899 HRB130870:HRB130899 IAX130870:IAX130899 IKT130870:IKT130899 IUP130870:IUP130899 JEL130870:JEL130899 JOH130870:JOH130899 JYD130870:JYD130899 KHZ130870:KHZ130899 KRV130870:KRV130899 LBR130870:LBR130899 LLN130870:LLN130899 LVJ130870:LVJ130899 MFF130870:MFF130899 MPB130870:MPB130899 MYX130870:MYX130899 NIT130870:NIT130899 NSP130870:NSP130899 OCL130870:OCL130899 OMH130870:OMH130899 OWD130870:OWD130899 PFZ130870:PFZ130899 PPV130870:PPV130899 PZR130870:PZR130899 QJN130870:QJN130899 QTJ130870:QTJ130899 RDF130870:RDF130899 RNB130870:RNB130899 RWX130870:RWX130899 SGT130870:SGT130899 SQP130870:SQP130899 TAL130870:TAL130899 TKH130870:TKH130899 TUD130870:TUD130899 UDZ130870:UDZ130899 UNV130870:UNV130899 UXR130870:UXR130899 VHN130870:VHN130899 VRJ130870:VRJ130899 WBF130870:WBF130899 WLB130870:WLB130899 WUX130870:WUX130899 MFF25:MFF32 IL196406:IL196435 SH196406:SH196435 ACD196406:ACD196435 ALZ196406:ALZ196435 AVV196406:AVV196435 BFR196406:BFR196435 BPN196406:BPN196435 BZJ196406:BZJ196435 CJF196406:CJF196435 CTB196406:CTB196435 DCX196406:DCX196435 DMT196406:DMT196435 DWP196406:DWP196435 EGL196406:EGL196435 EQH196406:EQH196435 FAD196406:FAD196435 FJZ196406:FJZ196435 FTV196406:FTV196435 GDR196406:GDR196435 GNN196406:GNN196435 GXJ196406:GXJ196435 HHF196406:HHF196435 HRB196406:HRB196435 IAX196406:IAX196435 IKT196406:IKT196435 IUP196406:IUP196435 JEL196406:JEL196435 JOH196406:JOH196435 JYD196406:JYD196435 KHZ196406:KHZ196435 KRV196406:KRV196435 LBR196406:LBR196435 LLN196406:LLN196435 LVJ196406:LVJ196435 MFF196406:MFF196435 MPB196406:MPB196435 MYX196406:MYX196435 NIT196406:NIT196435 NSP196406:NSP196435 OCL196406:OCL196435 OMH196406:OMH196435 OWD196406:OWD196435 PFZ196406:PFZ196435 PPV196406:PPV196435 PZR196406:PZR196435 QJN196406:QJN196435 QTJ196406:QTJ196435 RDF196406:RDF196435 RNB196406:RNB196435 RWX196406:RWX196435 SGT196406:SGT196435 SQP196406:SQP196435 TAL196406:TAL196435 TKH196406:TKH196435 TUD196406:TUD196435 UDZ196406:UDZ196435 UNV196406:UNV196435 UXR196406:UXR196435 VHN196406:VHN196435 VRJ196406:VRJ196435 WBF196406:WBF196435 WLB196406:WLB196435 WUX196406:WUX196435 LVK13:LVK24 IL261942:IL261971 SH261942:SH261971 ACD261942:ACD261971 ALZ261942:ALZ261971 AVV261942:AVV261971 BFR261942:BFR261971 BPN261942:BPN261971 BZJ261942:BZJ261971 CJF261942:CJF261971 CTB261942:CTB261971 DCX261942:DCX261971 DMT261942:DMT261971 DWP261942:DWP261971 EGL261942:EGL261971 EQH261942:EQH261971 FAD261942:FAD261971 FJZ261942:FJZ261971 FTV261942:FTV261971 GDR261942:GDR261971 GNN261942:GNN261971 GXJ261942:GXJ261971 HHF261942:HHF261971 HRB261942:HRB261971 IAX261942:IAX261971 IKT261942:IKT261971 IUP261942:IUP261971 JEL261942:JEL261971 JOH261942:JOH261971 JYD261942:JYD261971 KHZ261942:KHZ261971 KRV261942:KRV261971 LBR261942:LBR261971 LLN261942:LLN261971 LVJ261942:LVJ261971 MFF261942:MFF261971 MPB261942:MPB261971 MYX261942:MYX261971 NIT261942:NIT261971 NSP261942:NSP261971 OCL261942:OCL261971 OMH261942:OMH261971 OWD261942:OWD261971 PFZ261942:PFZ261971 PPV261942:PPV261971 PZR261942:PZR261971 QJN261942:QJN261971 QTJ261942:QTJ261971 RDF261942:RDF261971 RNB261942:RNB261971 RWX261942:RWX261971 SGT261942:SGT261971 SQP261942:SQP261971 TAL261942:TAL261971 TKH261942:TKH261971 TUD261942:TUD261971 UDZ261942:UDZ261971 UNV261942:UNV261971 UXR261942:UXR261971 VHN261942:VHN261971 VRJ261942:VRJ261971 WBF261942:WBF261971 WLB261942:WLB261971 WUX261942:WUX261971 LVJ3:LVJ12 IL327478:IL327507 SH327478:SH327507 ACD327478:ACD327507 ALZ327478:ALZ327507 AVV327478:AVV327507 BFR327478:BFR327507 BPN327478:BPN327507 BZJ327478:BZJ327507 CJF327478:CJF327507 CTB327478:CTB327507 DCX327478:DCX327507 DMT327478:DMT327507 DWP327478:DWP327507 EGL327478:EGL327507 EQH327478:EQH327507 FAD327478:FAD327507 FJZ327478:FJZ327507 FTV327478:FTV327507 GDR327478:GDR327507 GNN327478:GNN327507 GXJ327478:GXJ327507 HHF327478:HHF327507 HRB327478:HRB327507 IAX327478:IAX327507 IKT327478:IKT327507 IUP327478:IUP327507 JEL327478:JEL327507 JOH327478:JOH327507 JYD327478:JYD327507 KHZ327478:KHZ327507 KRV327478:KRV327507 LBR327478:LBR327507 LLN327478:LLN327507 LVJ327478:LVJ327507 MFF327478:MFF327507 MPB327478:MPB327507 MYX327478:MYX327507 NIT327478:NIT327507 NSP327478:NSP327507 OCL327478:OCL327507 OMH327478:OMH327507 OWD327478:OWD327507 PFZ327478:PFZ327507 PPV327478:PPV327507 PZR327478:PZR327507 QJN327478:QJN327507 QTJ327478:QTJ327507 RDF327478:RDF327507 RNB327478:RNB327507 RWX327478:RWX327507 SGT327478:SGT327507 SQP327478:SQP327507 TAL327478:TAL327507 TKH327478:TKH327507 TUD327478:TUD327507 UDZ327478:UDZ327507 UNV327478:UNV327507 UXR327478:UXR327507 VHN327478:VHN327507 VRJ327478:VRJ327507 WBF327478:WBF327507 WLB327478:WLB327507 WUX327478:WUX327507 LVJ25:LVJ32 IL393014:IL393043 SH393014:SH393043 ACD393014:ACD393043 ALZ393014:ALZ393043 AVV393014:AVV393043 BFR393014:BFR393043 BPN393014:BPN393043 BZJ393014:BZJ393043 CJF393014:CJF393043 CTB393014:CTB393043 DCX393014:DCX393043 DMT393014:DMT393043 DWP393014:DWP393043 EGL393014:EGL393043 EQH393014:EQH393043 FAD393014:FAD393043 FJZ393014:FJZ393043 FTV393014:FTV393043 GDR393014:GDR393043 GNN393014:GNN393043 GXJ393014:GXJ393043 HHF393014:HHF393043 HRB393014:HRB393043 IAX393014:IAX393043 IKT393014:IKT393043 IUP393014:IUP393043 JEL393014:JEL393043 JOH393014:JOH393043 JYD393014:JYD393043 KHZ393014:KHZ393043 KRV393014:KRV393043 LBR393014:LBR393043 LLN393014:LLN393043 LVJ393014:LVJ393043 MFF393014:MFF393043 MPB393014:MPB393043 MYX393014:MYX393043 NIT393014:NIT393043 NSP393014:NSP393043 OCL393014:OCL393043 OMH393014:OMH393043 OWD393014:OWD393043 PFZ393014:PFZ393043 PPV393014:PPV393043 PZR393014:PZR393043 QJN393014:QJN393043 QTJ393014:QTJ393043 RDF393014:RDF393043 RNB393014:RNB393043 RWX393014:RWX393043 SGT393014:SGT393043 SQP393014:SQP393043 TAL393014:TAL393043 TKH393014:TKH393043 TUD393014:TUD393043 UDZ393014:UDZ393043 UNV393014:UNV393043 UXR393014:UXR393043 VHN393014:VHN393043 VRJ393014:VRJ393043 WBF393014:WBF393043 WLB393014:WLB393043 WUX393014:WUX393043 LLO13:LLO24 IL458550:IL458579 SH458550:SH458579 ACD458550:ACD458579 ALZ458550:ALZ458579 AVV458550:AVV458579 BFR458550:BFR458579 BPN458550:BPN458579 BZJ458550:BZJ458579 CJF458550:CJF458579 CTB458550:CTB458579 DCX458550:DCX458579 DMT458550:DMT458579 DWP458550:DWP458579 EGL458550:EGL458579 EQH458550:EQH458579 FAD458550:FAD458579 FJZ458550:FJZ458579 FTV458550:FTV458579 GDR458550:GDR458579 GNN458550:GNN458579 GXJ458550:GXJ458579 HHF458550:HHF458579 HRB458550:HRB458579 IAX458550:IAX458579 IKT458550:IKT458579 IUP458550:IUP458579 JEL458550:JEL458579 JOH458550:JOH458579 JYD458550:JYD458579 KHZ458550:KHZ458579 KRV458550:KRV458579 LBR458550:LBR458579 LLN458550:LLN458579 LVJ458550:LVJ458579 MFF458550:MFF458579 MPB458550:MPB458579 MYX458550:MYX458579 NIT458550:NIT458579 NSP458550:NSP458579 OCL458550:OCL458579 OMH458550:OMH458579 OWD458550:OWD458579 PFZ458550:PFZ458579 PPV458550:PPV458579 PZR458550:PZR458579 QJN458550:QJN458579 QTJ458550:QTJ458579 RDF458550:RDF458579 RNB458550:RNB458579 RWX458550:RWX458579 SGT458550:SGT458579 SQP458550:SQP458579 TAL458550:TAL458579 TKH458550:TKH458579 TUD458550:TUD458579 UDZ458550:UDZ458579 UNV458550:UNV458579 UXR458550:UXR458579 VHN458550:VHN458579 VRJ458550:VRJ458579 WBF458550:WBF458579 WLB458550:WLB458579 WUX458550:WUX458579 LLN3:LLN12 IL524086:IL524115 SH524086:SH524115 ACD524086:ACD524115 ALZ524086:ALZ524115 AVV524086:AVV524115 BFR524086:BFR524115 BPN524086:BPN524115 BZJ524086:BZJ524115 CJF524086:CJF524115 CTB524086:CTB524115 DCX524086:DCX524115 DMT524086:DMT524115 DWP524086:DWP524115 EGL524086:EGL524115 EQH524086:EQH524115 FAD524086:FAD524115 FJZ524086:FJZ524115 FTV524086:FTV524115 GDR524086:GDR524115 GNN524086:GNN524115 GXJ524086:GXJ524115 HHF524086:HHF524115 HRB524086:HRB524115 IAX524086:IAX524115 IKT524086:IKT524115 IUP524086:IUP524115 JEL524086:JEL524115 JOH524086:JOH524115 JYD524086:JYD524115 KHZ524086:KHZ524115 KRV524086:KRV524115 LBR524086:LBR524115 LLN524086:LLN524115 LVJ524086:LVJ524115 MFF524086:MFF524115 MPB524086:MPB524115 MYX524086:MYX524115 NIT524086:NIT524115 NSP524086:NSP524115 OCL524086:OCL524115 OMH524086:OMH524115 OWD524086:OWD524115 PFZ524086:PFZ524115 PPV524086:PPV524115 PZR524086:PZR524115 QJN524086:QJN524115 QTJ524086:QTJ524115 RDF524086:RDF524115 RNB524086:RNB524115 RWX524086:RWX524115 SGT524086:SGT524115 SQP524086:SQP524115 TAL524086:TAL524115 TKH524086:TKH524115 TUD524086:TUD524115 UDZ524086:UDZ524115 UNV524086:UNV524115 UXR524086:UXR524115 VHN524086:VHN524115 VRJ524086:VRJ524115 WBF524086:WBF524115 WLB524086:WLB524115 WUX524086:WUX524115 LLN25:LLN32 IL589622:IL589651 SH589622:SH589651 ACD589622:ACD589651 ALZ589622:ALZ589651 AVV589622:AVV589651 BFR589622:BFR589651 BPN589622:BPN589651 BZJ589622:BZJ589651 CJF589622:CJF589651 CTB589622:CTB589651 DCX589622:DCX589651 DMT589622:DMT589651 DWP589622:DWP589651 EGL589622:EGL589651 EQH589622:EQH589651 FAD589622:FAD589651 FJZ589622:FJZ589651 FTV589622:FTV589651 GDR589622:GDR589651 GNN589622:GNN589651 GXJ589622:GXJ589651 HHF589622:HHF589651 HRB589622:HRB589651 IAX589622:IAX589651 IKT589622:IKT589651 IUP589622:IUP589651 JEL589622:JEL589651 JOH589622:JOH589651 JYD589622:JYD589651 KHZ589622:KHZ589651 KRV589622:KRV589651 LBR589622:LBR589651 LLN589622:LLN589651 LVJ589622:LVJ589651 MFF589622:MFF589651 MPB589622:MPB589651 MYX589622:MYX589651 NIT589622:NIT589651 NSP589622:NSP589651 OCL589622:OCL589651 OMH589622:OMH589651 OWD589622:OWD589651 PFZ589622:PFZ589651 PPV589622:PPV589651 PZR589622:PZR589651 QJN589622:QJN589651 QTJ589622:QTJ589651 RDF589622:RDF589651 RNB589622:RNB589651 RWX589622:RWX589651 SGT589622:SGT589651 SQP589622:SQP589651 TAL589622:TAL589651 TKH589622:TKH589651 TUD589622:TUD589651 UDZ589622:UDZ589651 UNV589622:UNV589651 UXR589622:UXR589651 VHN589622:VHN589651 VRJ589622:VRJ589651 WBF589622:WBF589651 WLB589622:WLB589651 WUX589622:WUX589651 LBS13:LBS24 IL655158:IL655187 SH655158:SH655187 ACD655158:ACD655187 ALZ655158:ALZ655187 AVV655158:AVV655187 BFR655158:BFR655187 BPN655158:BPN655187 BZJ655158:BZJ655187 CJF655158:CJF655187 CTB655158:CTB655187 DCX655158:DCX655187 DMT655158:DMT655187 DWP655158:DWP655187 EGL655158:EGL655187 EQH655158:EQH655187 FAD655158:FAD655187 FJZ655158:FJZ655187 FTV655158:FTV655187 GDR655158:GDR655187 GNN655158:GNN655187 GXJ655158:GXJ655187 HHF655158:HHF655187 HRB655158:HRB655187 IAX655158:IAX655187 IKT655158:IKT655187 IUP655158:IUP655187 JEL655158:JEL655187 JOH655158:JOH655187 JYD655158:JYD655187 KHZ655158:KHZ655187 KRV655158:KRV655187 LBR655158:LBR655187 LLN655158:LLN655187 LVJ655158:LVJ655187 MFF655158:MFF655187 MPB655158:MPB655187 MYX655158:MYX655187 NIT655158:NIT655187 NSP655158:NSP655187 OCL655158:OCL655187 OMH655158:OMH655187 OWD655158:OWD655187 PFZ655158:PFZ655187 PPV655158:PPV655187 PZR655158:PZR655187 QJN655158:QJN655187 QTJ655158:QTJ655187 RDF655158:RDF655187 RNB655158:RNB655187 RWX655158:RWX655187 SGT655158:SGT655187 SQP655158:SQP655187 TAL655158:TAL655187 TKH655158:TKH655187 TUD655158:TUD655187 UDZ655158:UDZ655187 UNV655158:UNV655187 UXR655158:UXR655187 VHN655158:VHN655187 VRJ655158:VRJ655187 WBF655158:WBF655187 WLB655158:WLB655187 WUX655158:WUX655187 LBR3:LBR12 IL720694:IL720723 SH720694:SH720723 ACD720694:ACD720723 ALZ720694:ALZ720723 AVV720694:AVV720723 BFR720694:BFR720723 BPN720694:BPN720723 BZJ720694:BZJ720723 CJF720694:CJF720723 CTB720694:CTB720723 DCX720694:DCX720723 DMT720694:DMT720723 DWP720694:DWP720723 EGL720694:EGL720723 EQH720694:EQH720723 FAD720694:FAD720723 FJZ720694:FJZ720723 FTV720694:FTV720723 GDR720694:GDR720723 GNN720694:GNN720723 GXJ720694:GXJ720723 HHF720694:HHF720723 HRB720694:HRB720723 IAX720694:IAX720723 IKT720694:IKT720723 IUP720694:IUP720723 JEL720694:JEL720723 JOH720694:JOH720723 JYD720694:JYD720723 KHZ720694:KHZ720723 KRV720694:KRV720723 LBR720694:LBR720723 LLN720694:LLN720723 LVJ720694:LVJ720723 MFF720694:MFF720723 MPB720694:MPB720723 MYX720694:MYX720723 NIT720694:NIT720723 NSP720694:NSP720723 OCL720694:OCL720723 OMH720694:OMH720723 OWD720694:OWD720723 PFZ720694:PFZ720723 PPV720694:PPV720723 PZR720694:PZR720723 QJN720694:QJN720723 QTJ720694:QTJ720723 RDF720694:RDF720723 RNB720694:RNB720723 RWX720694:RWX720723 SGT720694:SGT720723 SQP720694:SQP720723 TAL720694:TAL720723 TKH720694:TKH720723 TUD720694:TUD720723 UDZ720694:UDZ720723 UNV720694:UNV720723 UXR720694:UXR720723 VHN720694:VHN720723 VRJ720694:VRJ720723 WBF720694:WBF720723 WLB720694:WLB720723 WUX720694:WUX720723 LBR25:LBR32 IL786230:IL786259 SH786230:SH786259 ACD786230:ACD786259 ALZ786230:ALZ786259 AVV786230:AVV786259 BFR786230:BFR786259 BPN786230:BPN786259 BZJ786230:BZJ786259 CJF786230:CJF786259 CTB786230:CTB786259 DCX786230:DCX786259 DMT786230:DMT786259 DWP786230:DWP786259 EGL786230:EGL786259 EQH786230:EQH786259 FAD786230:FAD786259 FJZ786230:FJZ786259 FTV786230:FTV786259 GDR786230:GDR786259 GNN786230:GNN786259 GXJ786230:GXJ786259 HHF786230:HHF786259 HRB786230:HRB786259 IAX786230:IAX786259 IKT786230:IKT786259 IUP786230:IUP786259 JEL786230:JEL786259 JOH786230:JOH786259 JYD786230:JYD786259 KHZ786230:KHZ786259 KRV786230:KRV786259 LBR786230:LBR786259 LLN786230:LLN786259 LVJ786230:LVJ786259 MFF786230:MFF786259 MPB786230:MPB786259 MYX786230:MYX786259 NIT786230:NIT786259 NSP786230:NSP786259 OCL786230:OCL786259 OMH786230:OMH786259 OWD786230:OWD786259 PFZ786230:PFZ786259 PPV786230:PPV786259 PZR786230:PZR786259 QJN786230:QJN786259 QTJ786230:QTJ786259 RDF786230:RDF786259 RNB786230:RNB786259 RWX786230:RWX786259 SGT786230:SGT786259 SQP786230:SQP786259 TAL786230:TAL786259 TKH786230:TKH786259 TUD786230:TUD786259 UDZ786230:UDZ786259 UNV786230:UNV786259 UXR786230:UXR786259 VHN786230:VHN786259 VRJ786230:VRJ786259 WBF786230:WBF786259 WLB786230:WLB786259 WUX786230:WUX786259 KRW13:KRW24 IL851766:IL851795 SH851766:SH851795 ACD851766:ACD851795 ALZ851766:ALZ851795 AVV851766:AVV851795 BFR851766:BFR851795 BPN851766:BPN851795 BZJ851766:BZJ851795 CJF851766:CJF851795 CTB851766:CTB851795 DCX851766:DCX851795 DMT851766:DMT851795 DWP851766:DWP851795 EGL851766:EGL851795 EQH851766:EQH851795 FAD851766:FAD851795 FJZ851766:FJZ851795 FTV851766:FTV851795 GDR851766:GDR851795 GNN851766:GNN851795 GXJ851766:GXJ851795 HHF851766:HHF851795 HRB851766:HRB851795 IAX851766:IAX851795 IKT851766:IKT851795 IUP851766:IUP851795 JEL851766:JEL851795 JOH851766:JOH851795 JYD851766:JYD851795 KHZ851766:KHZ851795 KRV851766:KRV851795 LBR851766:LBR851795 LLN851766:LLN851795 LVJ851766:LVJ851795 MFF851766:MFF851795 MPB851766:MPB851795 MYX851766:MYX851795 NIT851766:NIT851795 NSP851766:NSP851795 OCL851766:OCL851795 OMH851766:OMH851795 OWD851766:OWD851795 PFZ851766:PFZ851795 PPV851766:PPV851795 PZR851766:PZR851795 QJN851766:QJN851795 QTJ851766:QTJ851795 RDF851766:RDF851795 RNB851766:RNB851795 RWX851766:RWX851795 SGT851766:SGT851795 SQP851766:SQP851795 TAL851766:TAL851795 TKH851766:TKH851795 TUD851766:TUD851795 UDZ851766:UDZ851795 UNV851766:UNV851795 UXR851766:UXR851795 VHN851766:VHN851795 VRJ851766:VRJ851795 WBF851766:WBF851795 WLB851766:WLB851795 WUX851766:WUX851795 KRV3:KRV12 IL917302:IL917331 SH917302:SH917331 ACD917302:ACD917331 ALZ917302:ALZ917331 AVV917302:AVV917331 BFR917302:BFR917331 BPN917302:BPN917331 BZJ917302:BZJ917331 CJF917302:CJF917331 CTB917302:CTB917331 DCX917302:DCX917331 DMT917302:DMT917331 DWP917302:DWP917331 EGL917302:EGL917331 EQH917302:EQH917331 FAD917302:FAD917331 FJZ917302:FJZ917331 FTV917302:FTV917331 GDR917302:GDR917331 GNN917302:GNN917331 GXJ917302:GXJ917331 HHF917302:HHF917331 HRB917302:HRB917331 IAX917302:IAX917331 IKT917302:IKT917331 IUP917302:IUP917331 JEL917302:JEL917331 JOH917302:JOH917331 JYD917302:JYD917331 KHZ917302:KHZ917331 KRV917302:KRV917331 LBR917302:LBR917331 LLN917302:LLN917331 LVJ917302:LVJ917331 MFF917302:MFF917331 MPB917302:MPB917331 MYX917302:MYX917331 NIT917302:NIT917331 NSP917302:NSP917331 OCL917302:OCL917331 OMH917302:OMH917331 OWD917302:OWD917331 PFZ917302:PFZ917331 PPV917302:PPV917331 PZR917302:PZR917331 QJN917302:QJN917331 QTJ917302:QTJ917331 RDF917302:RDF917331 RNB917302:RNB917331 RWX917302:RWX917331 SGT917302:SGT917331 SQP917302:SQP917331 TAL917302:TAL917331 TKH917302:TKH917331 TUD917302:TUD917331 UDZ917302:UDZ917331 UNV917302:UNV917331 UXR917302:UXR917331 VHN917302:VHN917331 VRJ917302:VRJ917331 WBF917302:WBF917331 WLB917302:WLB917331 WUX917302:WUX917331 KRV25:KRV32 IL982838:IL982867 SH982838:SH982867 ACD982838:ACD982867 ALZ982838:ALZ982867 AVV982838:AVV982867 BFR982838:BFR982867 BPN982838:BPN982867 BZJ982838:BZJ982867 CJF982838:CJF982867 CTB982838:CTB982867 DCX982838:DCX982867 DMT982838:DMT982867 DWP982838:DWP982867 EGL982838:EGL982867 EQH982838:EQH982867 FAD982838:FAD982867 FJZ982838:FJZ982867 FTV982838:FTV982867 GDR982838:GDR982867 GNN982838:GNN982867 GXJ982838:GXJ982867 HHF982838:HHF982867 HRB982838:HRB982867 IAX982838:IAX982867 IKT982838:IKT982867 IUP982838:IUP982867 JEL982838:JEL982867 JOH982838:JOH982867 JYD982838:JYD982867 KHZ982838:KHZ982867 KRV982838:KRV982867 LBR982838:LBR982867 LLN982838:LLN982867 LVJ982838:LVJ982867 MFF982838:MFF982867 MPB982838:MPB982867 MYX982838:MYX982867 NIT982838:NIT982867 NSP982838:NSP982867 OCL982838:OCL982867 OMH982838:OMH982867 OWD982838:OWD982867 PFZ982838:PFZ982867 PPV982838:PPV982867 PZR982838:PZR982867 QJN982838:QJN982867 QTJ982838:QTJ982867 RDF982838:RDF982867 RNB982838:RNB982867 RWX982838:RWX982867 SGT982838:SGT982867 SQP982838:SQP982867 TAL982838:TAL982867 TKH982838:TKH982867 TUD982838:TUD982867 UDZ982838:UDZ982867 UNV982838:UNV982867 UXR982838:UXR982867 VHN982838:VHN982867 VRJ982838:VRJ982867 WBF982838:WBF982867 WLB982838:WLB982867 WUX982838:WUX982867 KIA13:KIA24 IL65367:IL65396 SH65367:SH65396 ACD65367:ACD65396 ALZ65367:ALZ65396 AVV65367:AVV65396 BFR65367:BFR65396 BPN65367:BPN65396 BZJ65367:BZJ65396 CJF65367:CJF65396 CTB65367:CTB65396 DCX65367:DCX65396 DMT65367:DMT65396 DWP65367:DWP65396 EGL65367:EGL65396 EQH65367:EQH65396 FAD65367:FAD65396 FJZ65367:FJZ65396 FTV65367:FTV65396 GDR65367:GDR65396 GNN65367:GNN65396 GXJ65367:GXJ65396 HHF65367:HHF65396 HRB65367:HRB65396 IAX65367:IAX65396 IKT65367:IKT65396 IUP65367:IUP65396 JEL65367:JEL65396 JOH65367:JOH65396 JYD65367:JYD65396 KHZ65367:KHZ65396 KRV65367:KRV65396 LBR65367:LBR65396 LLN65367:LLN65396 LVJ65367:LVJ65396 MFF65367:MFF65396 MPB65367:MPB65396 MYX65367:MYX65396 NIT65367:NIT65396 NSP65367:NSP65396 OCL65367:OCL65396 OMH65367:OMH65396 OWD65367:OWD65396 PFZ65367:PFZ65396 PPV65367:PPV65396 PZR65367:PZR65396 QJN65367:QJN65396 QTJ65367:QTJ65396 RDF65367:RDF65396 RNB65367:RNB65396 RWX65367:RWX65396 SGT65367:SGT65396 SQP65367:SQP65396 TAL65367:TAL65396 TKH65367:TKH65396 TUD65367:TUD65396 UDZ65367:UDZ65396 UNV65367:UNV65396 UXR65367:UXR65396 VHN65367:VHN65396 VRJ65367:VRJ65396 WBF65367:WBF65396 WLB65367:WLB65396 WUX65367:WUX65396 KHZ3:KHZ12 IL130903:IL130932 SH130903:SH130932 ACD130903:ACD130932 ALZ130903:ALZ130932 AVV130903:AVV130932 BFR130903:BFR130932 BPN130903:BPN130932 BZJ130903:BZJ130932 CJF130903:CJF130932 CTB130903:CTB130932 DCX130903:DCX130932 DMT130903:DMT130932 DWP130903:DWP130932 EGL130903:EGL130932 EQH130903:EQH130932 FAD130903:FAD130932 FJZ130903:FJZ130932 FTV130903:FTV130932 GDR130903:GDR130932 GNN130903:GNN130932 GXJ130903:GXJ130932 HHF130903:HHF130932 HRB130903:HRB130932 IAX130903:IAX130932 IKT130903:IKT130932 IUP130903:IUP130932 JEL130903:JEL130932 JOH130903:JOH130932 JYD130903:JYD130932 KHZ130903:KHZ130932 KRV130903:KRV130932 LBR130903:LBR130932 LLN130903:LLN130932 LVJ130903:LVJ130932 MFF130903:MFF130932 MPB130903:MPB130932 MYX130903:MYX130932 NIT130903:NIT130932 NSP130903:NSP130932 OCL130903:OCL130932 OMH130903:OMH130932 OWD130903:OWD130932 PFZ130903:PFZ130932 PPV130903:PPV130932 PZR130903:PZR130932 QJN130903:QJN130932 QTJ130903:QTJ130932 RDF130903:RDF130932 RNB130903:RNB130932 RWX130903:RWX130932 SGT130903:SGT130932 SQP130903:SQP130932 TAL130903:TAL130932 TKH130903:TKH130932 TUD130903:TUD130932 UDZ130903:UDZ130932 UNV130903:UNV130932 UXR130903:UXR130932 VHN130903:VHN130932 VRJ130903:VRJ130932 WBF130903:WBF130932 WLB130903:WLB130932 WUX130903:WUX130932 KHZ25:KHZ32 IL196439:IL196468 SH196439:SH196468 ACD196439:ACD196468 ALZ196439:ALZ196468 AVV196439:AVV196468 BFR196439:BFR196468 BPN196439:BPN196468 BZJ196439:BZJ196468 CJF196439:CJF196468 CTB196439:CTB196468 DCX196439:DCX196468 DMT196439:DMT196468 DWP196439:DWP196468 EGL196439:EGL196468 EQH196439:EQH196468 FAD196439:FAD196468 FJZ196439:FJZ196468 FTV196439:FTV196468 GDR196439:GDR196468 GNN196439:GNN196468 GXJ196439:GXJ196468 HHF196439:HHF196468 HRB196439:HRB196468 IAX196439:IAX196468 IKT196439:IKT196468 IUP196439:IUP196468 JEL196439:JEL196468 JOH196439:JOH196468 JYD196439:JYD196468 KHZ196439:KHZ196468 KRV196439:KRV196468 LBR196439:LBR196468 LLN196439:LLN196468 LVJ196439:LVJ196468 MFF196439:MFF196468 MPB196439:MPB196468 MYX196439:MYX196468 NIT196439:NIT196468 NSP196439:NSP196468 OCL196439:OCL196468 OMH196439:OMH196468 OWD196439:OWD196468 PFZ196439:PFZ196468 PPV196439:PPV196468 PZR196439:PZR196468 QJN196439:QJN196468 QTJ196439:QTJ196468 RDF196439:RDF196468 RNB196439:RNB196468 RWX196439:RWX196468 SGT196439:SGT196468 SQP196439:SQP196468 TAL196439:TAL196468 TKH196439:TKH196468 TUD196439:TUD196468 UDZ196439:UDZ196468 UNV196439:UNV196468 UXR196439:UXR196468 VHN196439:VHN196468 VRJ196439:VRJ196468 WBF196439:WBF196468 WLB196439:WLB196468 WUX196439:WUX196468 JYE13:JYE24 IL261975:IL262004 SH261975:SH262004 ACD261975:ACD262004 ALZ261975:ALZ262004 AVV261975:AVV262004 BFR261975:BFR262004 BPN261975:BPN262004 BZJ261975:BZJ262004 CJF261975:CJF262004 CTB261975:CTB262004 DCX261975:DCX262004 DMT261975:DMT262004 DWP261975:DWP262004 EGL261975:EGL262004 EQH261975:EQH262004 FAD261975:FAD262004 FJZ261975:FJZ262004 FTV261975:FTV262004 GDR261975:GDR262004 GNN261975:GNN262004 GXJ261975:GXJ262004 HHF261975:HHF262004 HRB261975:HRB262004 IAX261975:IAX262004 IKT261975:IKT262004 IUP261975:IUP262004 JEL261975:JEL262004 JOH261975:JOH262004 JYD261975:JYD262004 KHZ261975:KHZ262004 KRV261975:KRV262004 LBR261975:LBR262004 LLN261975:LLN262004 LVJ261975:LVJ262004 MFF261975:MFF262004 MPB261975:MPB262004 MYX261975:MYX262004 NIT261975:NIT262004 NSP261975:NSP262004 OCL261975:OCL262004 OMH261975:OMH262004 OWD261975:OWD262004 PFZ261975:PFZ262004 PPV261975:PPV262004 PZR261975:PZR262004 QJN261975:QJN262004 QTJ261975:QTJ262004 RDF261975:RDF262004 RNB261975:RNB262004 RWX261975:RWX262004 SGT261975:SGT262004 SQP261975:SQP262004 TAL261975:TAL262004 TKH261975:TKH262004 TUD261975:TUD262004 UDZ261975:UDZ262004 UNV261975:UNV262004 UXR261975:UXR262004 VHN261975:VHN262004 VRJ261975:VRJ262004 WBF261975:WBF262004 WLB261975:WLB262004 WUX261975:WUX262004 JYD3:JYD12 IL327511:IL327540 SH327511:SH327540 ACD327511:ACD327540 ALZ327511:ALZ327540 AVV327511:AVV327540 BFR327511:BFR327540 BPN327511:BPN327540 BZJ327511:BZJ327540 CJF327511:CJF327540 CTB327511:CTB327540 DCX327511:DCX327540 DMT327511:DMT327540 DWP327511:DWP327540 EGL327511:EGL327540 EQH327511:EQH327540 FAD327511:FAD327540 FJZ327511:FJZ327540 FTV327511:FTV327540 GDR327511:GDR327540 GNN327511:GNN327540 GXJ327511:GXJ327540 HHF327511:HHF327540 HRB327511:HRB327540 IAX327511:IAX327540 IKT327511:IKT327540 IUP327511:IUP327540 JEL327511:JEL327540 JOH327511:JOH327540 JYD327511:JYD327540 KHZ327511:KHZ327540 KRV327511:KRV327540 LBR327511:LBR327540 LLN327511:LLN327540 LVJ327511:LVJ327540 MFF327511:MFF327540 MPB327511:MPB327540 MYX327511:MYX327540 NIT327511:NIT327540 NSP327511:NSP327540 OCL327511:OCL327540 OMH327511:OMH327540 OWD327511:OWD327540 PFZ327511:PFZ327540 PPV327511:PPV327540 PZR327511:PZR327540 QJN327511:QJN327540 QTJ327511:QTJ327540 RDF327511:RDF327540 RNB327511:RNB327540 RWX327511:RWX327540 SGT327511:SGT327540 SQP327511:SQP327540 TAL327511:TAL327540 TKH327511:TKH327540 TUD327511:TUD327540 UDZ327511:UDZ327540 UNV327511:UNV327540 UXR327511:UXR327540 VHN327511:VHN327540 VRJ327511:VRJ327540 WBF327511:WBF327540 WLB327511:WLB327540 WUX327511:WUX327540 JYD25:JYD32 IL393047:IL393076 SH393047:SH393076 ACD393047:ACD393076 ALZ393047:ALZ393076 AVV393047:AVV393076 BFR393047:BFR393076 BPN393047:BPN393076 BZJ393047:BZJ393076 CJF393047:CJF393076 CTB393047:CTB393076 DCX393047:DCX393076 DMT393047:DMT393076 DWP393047:DWP393076 EGL393047:EGL393076 EQH393047:EQH393076 FAD393047:FAD393076 FJZ393047:FJZ393076 FTV393047:FTV393076 GDR393047:GDR393076 GNN393047:GNN393076 GXJ393047:GXJ393076 HHF393047:HHF393076 HRB393047:HRB393076 IAX393047:IAX393076 IKT393047:IKT393076 IUP393047:IUP393076 JEL393047:JEL393076 JOH393047:JOH393076 JYD393047:JYD393076 KHZ393047:KHZ393076 KRV393047:KRV393076 LBR393047:LBR393076 LLN393047:LLN393076 LVJ393047:LVJ393076 MFF393047:MFF393076 MPB393047:MPB393076 MYX393047:MYX393076 NIT393047:NIT393076 NSP393047:NSP393076 OCL393047:OCL393076 OMH393047:OMH393076 OWD393047:OWD393076 PFZ393047:PFZ393076 PPV393047:PPV393076 PZR393047:PZR393076 QJN393047:QJN393076 QTJ393047:QTJ393076 RDF393047:RDF393076 RNB393047:RNB393076 RWX393047:RWX393076 SGT393047:SGT393076 SQP393047:SQP393076 TAL393047:TAL393076 TKH393047:TKH393076 TUD393047:TUD393076 UDZ393047:UDZ393076 UNV393047:UNV393076 UXR393047:UXR393076 VHN393047:VHN393076 VRJ393047:VRJ393076 WBF393047:WBF393076 WLB393047:WLB393076 WUX393047:WUX393076 JOI13:JOI24 IL458583:IL458612 SH458583:SH458612 ACD458583:ACD458612 ALZ458583:ALZ458612 AVV458583:AVV458612 BFR458583:BFR458612 BPN458583:BPN458612 BZJ458583:BZJ458612 CJF458583:CJF458612 CTB458583:CTB458612 DCX458583:DCX458612 DMT458583:DMT458612 DWP458583:DWP458612 EGL458583:EGL458612 EQH458583:EQH458612 FAD458583:FAD458612 FJZ458583:FJZ458612 FTV458583:FTV458612 GDR458583:GDR458612 GNN458583:GNN458612 GXJ458583:GXJ458612 HHF458583:HHF458612 HRB458583:HRB458612 IAX458583:IAX458612 IKT458583:IKT458612 IUP458583:IUP458612 JEL458583:JEL458612 JOH458583:JOH458612 JYD458583:JYD458612 KHZ458583:KHZ458612 KRV458583:KRV458612 LBR458583:LBR458612 LLN458583:LLN458612 LVJ458583:LVJ458612 MFF458583:MFF458612 MPB458583:MPB458612 MYX458583:MYX458612 NIT458583:NIT458612 NSP458583:NSP458612 OCL458583:OCL458612 OMH458583:OMH458612 OWD458583:OWD458612 PFZ458583:PFZ458612 PPV458583:PPV458612 PZR458583:PZR458612 QJN458583:QJN458612 QTJ458583:QTJ458612 RDF458583:RDF458612 RNB458583:RNB458612 RWX458583:RWX458612 SGT458583:SGT458612 SQP458583:SQP458612 TAL458583:TAL458612 TKH458583:TKH458612 TUD458583:TUD458612 UDZ458583:UDZ458612 UNV458583:UNV458612 UXR458583:UXR458612 VHN458583:VHN458612 VRJ458583:VRJ458612 WBF458583:WBF458612 WLB458583:WLB458612 WUX458583:WUX458612 JOH3:JOH12 IL524119:IL524148 SH524119:SH524148 ACD524119:ACD524148 ALZ524119:ALZ524148 AVV524119:AVV524148 BFR524119:BFR524148 BPN524119:BPN524148 BZJ524119:BZJ524148 CJF524119:CJF524148 CTB524119:CTB524148 DCX524119:DCX524148 DMT524119:DMT524148 DWP524119:DWP524148 EGL524119:EGL524148 EQH524119:EQH524148 FAD524119:FAD524148 FJZ524119:FJZ524148 FTV524119:FTV524148 GDR524119:GDR524148 GNN524119:GNN524148 GXJ524119:GXJ524148 HHF524119:HHF524148 HRB524119:HRB524148 IAX524119:IAX524148 IKT524119:IKT524148 IUP524119:IUP524148 JEL524119:JEL524148 JOH524119:JOH524148 JYD524119:JYD524148 KHZ524119:KHZ524148 KRV524119:KRV524148 LBR524119:LBR524148 LLN524119:LLN524148 LVJ524119:LVJ524148 MFF524119:MFF524148 MPB524119:MPB524148 MYX524119:MYX524148 NIT524119:NIT524148 NSP524119:NSP524148 OCL524119:OCL524148 OMH524119:OMH524148 OWD524119:OWD524148 PFZ524119:PFZ524148 PPV524119:PPV524148 PZR524119:PZR524148 QJN524119:QJN524148 QTJ524119:QTJ524148 RDF524119:RDF524148 RNB524119:RNB524148 RWX524119:RWX524148 SGT524119:SGT524148 SQP524119:SQP524148 TAL524119:TAL524148 TKH524119:TKH524148 TUD524119:TUD524148 UDZ524119:UDZ524148 UNV524119:UNV524148 UXR524119:UXR524148 VHN524119:VHN524148 VRJ524119:VRJ524148 WBF524119:WBF524148 WLB524119:WLB524148 WUX524119:WUX524148 JOH25:JOH32 IL589655:IL589684 SH589655:SH589684 ACD589655:ACD589684 ALZ589655:ALZ589684 AVV589655:AVV589684 BFR589655:BFR589684 BPN589655:BPN589684 BZJ589655:BZJ589684 CJF589655:CJF589684 CTB589655:CTB589684 DCX589655:DCX589684 DMT589655:DMT589684 DWP589655:DWP589684 EGL589655:EGL589684 EQH589655:EQH589684 FAD589655:FAD589684 FJZ589655:FJZ589684 FTV589655:FTV589684 GDR589655:GDR589684 GNN589655:GNN589684 GXJ589655:GXJ589684 HHF589655:HHF589684 HRB589655:HRB589684 IAX589655:IAX589684 IKT589655:IKT589684 IUP589655:IUP589684 JEL589655:JEL589684 JOH589655:JOH589684 JYD589655:JYD589684 KHZ589655:KHZ589684 KRV589655:KRV589684 LBR589655:LBR589684 LLN589655:LLN589684 LVJ589655:LVJ589684 MFF589655:MFF589684 MPB589655:MPB589684 MYX589655:MYX589684 NIT589655:NIT589684 NSP589655:NSP589684 OCL589655:OCL589684 OMH589655:OMH589684 OWD589655:OWD589684 PFZ589655:PFZ589684 PPV589655:PPV589684 PZR589655:PZR589684 QJN589655:QJN589684 QTJ589655:QTJ589684 RDF589655:RDF589684 RNB589655:RNB589684 RWX589655:RWX589684 SGT589655:SGT589684 SQP589655:SQP589684 TAL589655:TAL589684 TKH589655:TKH589684 TUD589655:TUD589684 UDZ589655:UDZ589684 UNV589655:UNV589684 UXR589655:UXR589684 VHN589655:VHN589684 VRJ589655:VRJ589684 WBF589655:WBF589684 WLB589655:WLB589684 WUX589655:WUX589684 JEM13:JEM24 IL655191:IL655220 SH655191:SH655220 ACD655191:ACD655220 ALZ655191:ALZ655220 AVV655191:AVV655220 BFR655191:BFR655220 BPN655191:BPN655220 BZJ655191:BZJ655220 CJF655191:CJF655220 CTB655191:CTB655220 DCX655191:DCX655220 DMT655191:DMT655220 DWP655191:DWP655220 EGL655191:EGL655220 EQH655191:EQH655220 FAD655191:FAD655220 FJZ655191:FJZ655220 FTV655191:FTV655220 GDR655191:GDR655220 GNN655191:GNN655220 GXJ655191:GXJ655220 HHF655191:HHF655220 HRB655191:HRB655220 IAX655191:IAX655220 IKT655191:IKT655220 IUP655191:IUP655220 JEL655191:JEL655220 JOH655191:JOH655220 JYD655191:JYD655220 KHZ655191:KHZ655220 KRV655191:KRV655220 LBR655191:LBR655220 LLN655191:LLN655220 LVJ655191:LVJ655220 MFF655191:MFF655220 MPB655191:MPB655220 MYX655191:MYX655220 NIT655191:NIT655220 NSP655191:NSP655220 OCL655191:OCL655220 OMH655191:OMH655220 OWD655191:OWD655220 PFZ655191:PFZ655220 PPV655191:PPV655220 PZR655191:PZR655220 QJN655191:QJN655220 QTJ655191:QTJ655220 RDF655191:RDF655220 RNB655191:RNB655220 RWX655191:RWX655220 SGT655191:SGT655220 SQP655191:SQP655220 TAL655191:TAL655220 TKH655191:TKH655220 TUD655191:TUD655220 UDZ655191:UDZ655220 UNV655191:UNV655220 UXR655191:UXR655220 VHN655191:VHN655220 VRJ655191:VRJ655220 WBF655191:WBF655220 WLB655191:WLB655220 WUX655191:WUX655220 JEL3:JEL12 IL720727:IL720756 SH720727:SH720756 ACD720727:ACD720756 ALZ720727:ALZ720756 AVV720727:AVV720756 BFR720727:BFR720756 BPN720727:BPN720756 BZJ720727:BZJ720756 CJF720727:CJF720756 CTB720727:CTB720756 DCX720727:DCX720756 DMT720727:DMT720756 DWP720727:DWP720756 EGL720727:EGL720756 EQH720727:EQH720756 FAD720727:FAD720756 FJZ720727:FJZ720756 FTV720727:FTV720756 GDR720727:GDR720756 GNN720727:GNN720756 GXJ720727:GXJ720756 HHF720727:HHF720756 HRB720727:HRB720756 IAX720727:IAX720756 IKT720727:IKT720756 IUP720727:IUP720756 JEL720727:JEL720756 JOH720727:JOH720756 JYD720727:JYD720756 KHZ720727:KHZ720756 KRV720727:KRV720756 LBR720727:LBR720756 LLN720727:LLN720756 LVJ720727:LVJ720756 MFF720727:MFF720756 MPB720727:MPB720756 MYX720727:MYX720756 NIT720727:NIT720756 NSP720727:NSP720756 OCL720727:OCL720756 OMH720727:OMH720756 OWD720727:OWD720756 PFZ720727:PFZ720756 PPV720727:PPV720756 PZR720727:PZR720756 QJN720727:QJN720756 QTJ720727:QTJ720756 RDF720727:RDF720756 RNB720727:RNB720756 RWX720727:RWX720756 SGT720727:SGT720756 SQP720727:SQP720756 TAL720727:TAL720756 TKH720727:TKH720756 TUD720727:TUD720756 UDZ720727:UDZ720756 UNV720727:UNV720756 UXR720727:UXR720756 VHN720727:VHN720756 VRJ720727:VRJ720756 WBF720727:WBF720756 WLB720727:WLB720756 WUX720727:WUX720756 JEL25:JEL32 IL786263:IL786292 SH786263:SH786292 ACD786263:ACD786292 ALZ786263:ALZ786292 AVV786263:AVV786292 BFR786263:BFR786292 BPN786263:BPN786292 BZJ786263:BZJ786292 CJF786263:CJF786292 CTB786263:CTB786292 DCX786263:DCX786292 DMT786263:DMT786292 DWP786263:DWP786292 EGL786263:EGL786292 EQH786263:EQH786292 FAD786263:FAD786292 FJZ786263:FJZ786292 FTV786263:FTV786292 GDR786263:GDR786292 GNN786263:GNN786292 GXJ786263:GXJ786292 HHF786263:HHF786292 HRB786263:HRB786292 IAX786263:IAX786292 IKT786263:IKT786292 IUP786263:IUP786292 JEL786263:JEL786292 JOH786263:JOH786292 JYD786263:JYD786292 KHZ786263:KHZ786292 KRV786263:KRV786292 LBR786263:LBR786292 LLN786263:LLN786292 LVJ786263:LVJ786292 MFF786263:MFF786292 MPB786263:MPB786292 MYX786263:MYX786292 NIT786263:NIT786292 NSP786263:NSP786292 OCL786263:OCL786292 OMH786263:OMH786292 OWD786263:OWD786292 PFZ786263:PFZ786292 PPV786263:PPV786292 PZR786263:PZR786292 QJN786263:QJN786292 QTJ786263:QTJ786292 RDF786263:RDF786292 RNB786263:RNB786292 RWX786263:RWX786292 SGT786263:SGT786292 SQP786263:SQP786292 TAL786263:TAL786292 TKH786263:TKH786292 TUD786263:TUD786292 UDZ786263:UDZ786292 UNV786263:UNV786292 UXR786263:UXR786292 VHN786263:VHN786292 VRJ786263:VRJ786292 WBF786263:WBF786292 WLB786263:WLB786292 WUX786263:WUX786292 IUQ13:IUQ24 IL851799:IL851828 SH851799:SH851828 ACD851799:ACD851828 ALZ851799:ALZ851828 AVV851799:AVV851828 BFR851799:BFR851828 BPN851799:BPN851828 BZJ851799:BZJ851828 CJF851799:CJF851828 CTB851799:CTB851828 DCX851799:DCX851828 DMT851799:DMT851828 DWP851799:DWP851828 EGL851799:EGL851828 EQH851799:EQH851828 FAD851799:FAD851828 FJZ851799:FJZ851828 FTV851799:FTV851828 GDR851799:GDR851828 GNN851799:GNN851828 GXJ851799:GXJ851828 HHF851799:HHF851828 HRB851799:HRB851828 IAX851799:IAX851828 IKT851799:IKT851828 IUP851799:IUP851828 JEL851799:JEL851828 JOH851799:JOH851828 JYD851799:JYD851828 KHZ851799:KHZ851828 KRV851799:KRV851828 LBR851799:LBR851828 LLN851799:LLN851828 LVJ851799:LVJ851828 MFF851799:MFF851828 MPB851799:MPB851828 MYX851799:MYX851828 NIT851799:NIT851828 NSP851799:NSP851828 OCL851799:OCL851828 OMH851799:OMH851828 OWD851799:OWD851828 PFZ851799:PFZ851828 PPV851799:PPV851828 PZR851799:PZR851828 QJN851799:QJN851828 QTJ851799:QTJ851828 RDF851799:RDF851828 RNB851799:RNB851828 RWX851799:RWX851828 SGT851799:SGT851828 SQP851799:SQP851828 TAL851799:TAL851828 TKH851799:TKH851828 TUD851799:TUD851828 UDZ851799:UDZ851828 UNV851799:UNV851828 UXR851799:UXR851828 VHN851799:VHN851828 VRJ851799:VRJ851828 WBF851799:WBF851828 WLB851799:WLB851828 WUX851799:WUX851828 IUP3:IUP12 IL917335:IL917364 SH917335:SH917364 ACD917335:ACD917364 ALZ917335:ALZ917364 AVV917335:AVV917364 BFR917335:BFR917364 BPN917335:BPN917364 BZJ917335:BZJ917364 CJF917335:CJF917364 CTB917335:CTB917364 DCX917335:DCX917364 DMT917335:DMT917364 DWP917335:DWP917364 EGL917335:EGL917364 EQH917335:EQH917364 FAD917335:FAD917364 FJZ917335:FJZ917364 FTV917335:FTV917364 GDR917335:GDR917364 GNN917335:GNN917364 GXJ917335:GXJ917364 HHF917335:HHF917364 HRB917335:HRB917364 IAX917335:IAX917364 IKT917335:IKT917364 IUP917335:IUP917364 JEL917335:JEL917364 JOH917335:JOH917364 JYD917335:JYD917364 KHZ917335:KHZ917364 KRV917335:KRV917364 LBR917335:LBR917364 LLN917335:LLN917364 LVJ917335:LVJ917364 MFF917335:MFF917364 MPB917335:MPB917364 MYX917335:MYX917364 NIT917335:NIT917364 NSP917335:NSP917364 OCL917335:OCL917364 OMH917335:OMH917364 OWD917335:OWD917364 PFZ917335:PFZ917364 PPV917335:PPV917364 PZR917335:PZR917364 QJN917335:QJN917364 QTJ917335:QTJ917364 RDF917335:RDF917364 RNB917335:RNB917364 RWX917335:RWX917364 SGT917335:SGT917364 SQP917335:SQP917364 TAL917335:TAL917364 TKH917335:TKH917364 TUD917335:TUD917364 UDZ917335:UDZ917364 UNV917335:UNV917364 UXR917335:UXR917364 VHN917335:VHN917364 VRJ917335:VRJ917364 WBF917335:WBF917364 WLB917335:WLB917364 WUX917335:WUX917364 IUP25:IUP32 IL982871:IL982900 SH982871:SH982900 ACD982871:ACD982900 ALZ982871:ALZ982900 AVV982871:AVV982900 BFR982871:BFR982900 BPN982871:BPN982900 BZJ982871:BZJ982900 CJF982871:CJF982900 CTB982871:CTB982900 DCX982871:DCX982900 DMT982871:DMT982900 DWP982871:DWP982900 EGL982871:EGL982900 EQH982871:EQH982900 FAD982871:FAD982900 FJZ982871:FJZ982900 FTV982871:FTV982900 GDR982871:GDR982900 GNN982871:GNN982900 GXJ982871:GXJ982900 HHF982871:HHF982900 HRB982871:HRB982900 IAX982871:IAX982900 IKT982871:IKT982900 IUP982871:IUP982900 JEL982871:JEL982900 JOH982871:JOH982900 JYD982871:JYD982900 KHZ982871:KHZ982900 KRV982871:KRV982900 LBR982871:LBR982900 LLN982871:LLN982900 LVJ982871:LVJ982900 MFF982871:MFF982900 MPB982871:MPB982900 MYX982871:MYX982900 NIT982871:NIT982900 NSP982871:NSP982900 OCL982871:OCL982900 OMH982871:OMH982900 OWD982871:OWD982900 PFZ982871:PFZ982900 PPV982871:PPV982900 PZR982871:PZR982900 QJN982871:QJN982900 QTJ982871:QTJ982900 RDF982871:RDF982900 RNB982871:RNB982900 RWX982871:RWX982900 SGT982871:SGT982900 SQP982871:SQP982900 TAL982871:TAL982900 TKH982871:TKH982900 TUD982871:TUD982900 UDZ982871:UDZ982900 UNV982871:UNV982900 UXR982871:UXR982900 VHN982871:VHN982900 VRJ982871:VRJ982900 WBF982871:WBF982900 WLB982871:WLB982900 WUX982871:WUX982900 IKU13:IKU24 IL65400:IL65429 SH65400:SH65429 ACD65400:ACD65429 ALZ65400:ALZ65429 AVV65400:AVV65429 BFR65400:BFR65429 BPN65400:BPN65429 BZJ65400:BZJ65429 CJF65400:CJF65429 CTB65400:CTB65429 DCX65400:DCX65429 DMT65400:DMT65429 DWP65400:DWP65429 EGL65400:EGL65429 EQH65400:EQH65429 FAD65400:FAD65429 FJZ65400:FJZ65429 FTV65400:FTV65429 GDR65400:GDR65429 GNN65400:GNN65429 GXJ65400:GXJ65429 HHF65400:HHF65429 HRB65400:HRB65429 IAX65400:IAX65429 IKT65400:IKT65429 IUP65400:IUP65429 JEL65400:JEL65429 JOH65400:JOH65429 JYD65400:JYD65429 KHZ65400:KHZ65429 KRV65400:KRV65429 LBR65400:LBR65429 LLN65400:LLN65429 LVJ65400:LVJ65429 MFF65400:MFF65429 MPB65400:MPB65429 MYX65400:MYX65429 NIT65400:NIT65429 NSP65400:NSP65429 OCL65400:OCL65429 OMH65400:OMH65429 OWD65400:OWD65429 PFZ65400:PFZ65429 PPV65400:PPV65429 PZR65400:PZR65429 QJN65400:QJN65429 QTJ65400:QTJ65429 RDF65400:RDF65429 RNB65400:RNB65429 RWX65400:RWX65429 SGT65400:SGT65429 SQP65400:SQP65429 TAL65400:TAL65429 TKH65400:TKH65429 TUD65400:TUD65429 UDZ65400:UDZ65429 UNV65400:UNV65429 UXR65400:UXR65429 VHN65400:VHN65429 VRJ65400:VRJ65429 WBF65400:WBF65429 WLB65400:WLB65429 WUX65400:WUX65429 IKT3:IKT12 IL130936:IL130965 SH130936:SH130965 ACD130936:ACD130965 ALZ130936:ALZ130965 AVV130936:AVV130965 BFR130936:BFR130965 BPN130936:BPN130965 BZJ130936:BZJ130965 CJF130936:CJF130965 CTB130936:CTB130965 DCX130936:DCX130965 DMT130936:DMT130965 DWP130936:DWP130965 EGL130936:EGL130965 EQH130936:EQH130965 FAD130936:FAD130965 FJZ130936:FJZ130965 FTV130936:FTV130965 GDR130936:GDR130965 GNN130936:GNN130965 GXJ130936:GXJ130965 HHF130936:HHF130965 HRB130936:HRB130965 IAX130936:IAX130965 IKT130936:IKT130965 IUP130936:IUP130965 JEL130936:JEL130965 JOH130936:JOH130965 JYD130936:JYD130965 KHZ130936:KHZ130965 KRV130936:KRV130965 LBR130936:LBR130965 LLN130936:LLN130965 LVJ130936:LVJ130965 MFF130936:MFF130965 MPB130936:MPB130965 MYX130936:MYX130965 NIT130936:NIT130965 NSP130936:NSP130965 OCL130936:OCL130965 OMH130936:OMH130965 OWD130936:OWD130965 PFZ130936:PFZ130965 PPV130936:PPV130965 PZR130936:PZR130965 QJN130936:QJN130965 QTJ130936:QTJ130965 RDF130936:RDF130965 RNB130936:RNB130965 RWX130936:RWX130965 SGT130936:SGT130965 SQP130936:SQP130965 TAL130936:TAL130965 TKH130936:TKH130965 TUD130936:TUD130965 UDZ130936:UDZ130965 UNV130936:UNV130965 UXR130936:UXR130965 VHN130936:VHN130965 VRJ130936:VRJ130965 WBF130936:WBF130965 WLB130936:WLB130965 WUX130936:WUX130965 IKT25:IKT32 IL196472:IL196501 SH196472:SH196501 ACD196472:ACD196501 ALZ196472:ALZ196501 AVV196472:AVV196501 BFR196472:BFR196501 BPN196472:BPN196501 BZJ196472:BZJ196501 CJF196472:CJF196501 CTB196472:CTB196501 DCX196472:DCX196501 DMT196472:DMT196501 DWP196472:DWP196501 EGL196472:EGL196501 EQH196472:EQH196501 FAD196472:FAD196501 FJZ196472:FJZ196501 FTV196472:FTV196501 GDR196472:GDR196501 GNN196472:GNN196501 GXJ196472:GXJ196501 HHF196472:HHF196501 HRB196472:HRB196501 IAX196472:IAX196501 IKT196472:IKT196501 IUP196472:IUP196501 JEL196472:JEL196501 JOH196472:JOH196501 JYD196472:JYD196501 KHZ196472:KHZ196501 KRV196472:KRV196501 LBR196472:LBR196501 LLN196472:LLN196501 LVJ196472:LVJ196501 MFF196472:MFF196501 MPB196472:MPB196501 MYX196472:MYX196501 NIT196472:NIT196501 NSP196472:NSP196501 OCL196472:OCL196501 OMH196472:OMH196501 OWD196472:OWD196501 PFZ196472:PFZ196501 PPV196472:PPV196501 PZR196472:PZR196501 QJN196472:QJN196501 QTJ196472:QTJ196501 RDF196472:RDF196501 RNB196472:RNB196501 RWX196472:RWX196501 SGT196472:SGT196501 SQP196472:SQP196501 TAL196472:TAL196501 TKH196472:TKH196501 TUD196472:TUD196501 UDZ196472:UDZ196501 UNV196472:UNV196501 UXR196472:UXR196501 VHN196472:VHN196501 VRJ196472:VRJ196501 WBF196472:WBF196501 WLB196472:WLB196501 WUX196472:WUX196501 IAY13:IAY24 IL262008:IL262037 SH262008:SH262037 ACD262008:ACD262037 ALZ262008:ALZ262037 AVV262008:AVV262037 BFR262008:BFR262037 BPN262008:BPN262037 BZJ262008:BZJ262037 CJF262008:CJF262037 CTB262008:CTB262037 DCX262008:DCX262037 DMT262008:DMT262037 DWP262008:DWP262037 EGL262008:EGL262037 EQH262008:EQH262037 FAD262008:FAD262037 FJZ262008:FJZ262037 FTV262008:FTV262037 GDR262008:GDR262037 GNN262008:GNN262037 GXJ262008:GXJ262037 HHF262008:HHF262037 HRB262008:HRB262037 IAX262008:IAX262037 IKT262008:IKT262037 IUP262008:IUP262037 JEL262008:JEL262037 JOH262008:JOH262037 JYD262008:JYD262037 KHZ262008:KHZ262037 KRV262008:KRV262037 LBR262008:LBR262037 LLN262008:LLN262037 LVJ262008:LVJ262037 MFF262008:MFF262037 MPB262008:MPB262037 MYX262008:MYX262037 NIT262008:NIT262037 NSP262008:NSP262037 OCL262008:OCL262037 OMH262008:OMH262037 OWD262008:OWD262037 PFZ262008:PFZ262037 PPV262008:PPV262037 PZR262008:PZR262037 QJN262008:QJN262037 QTJ262008:QTJ262037 RDF262008:RDF262037 RNB262008:RNB262037 RWX262008:RWX262037 SGT262008:SGT262037 SQP262008:SQP262037 TAL262008:TAL262037 TKH262008:TKH262037 TUD262008:TUD262037 UDZ262008:UDZ262037 UNV262008:UNV262037 UXR262008:UXR262037 VHN262008:VHN262037 VRJ262008:VRJ262037 WBF262008:WBF262037 WLB262008:WLB262037 WUX262008:WUX262037 IAX3:IAX12 IL327544:IL327573 SH327544:SH327573 ACD327544:ACD327573 ALZ327544:ALZ327573 AVV327544:AVV327573 BFR327544:BFR327573 BPN327544:BPN327573 BZJ327544:BZJ327573 CJF327544:CJF327573 CTB327544:CTB327573 DCX327544:DCX327573 DMT327544:DMT327573 DWP327544:DWP327573 EGL327544:EGL327573 EQH327544:EQH327573 FAD327544:FAD327573 FJZ327544:FJZ327573 FTV327544:FTV327573 GDR327544:GDR327573 GNN327544:GNN327573 GXJ327544:GXJ327573 HHF327544:HHF327573 HRB327544:HRB327573 IAX327544:IAX327573 IKT327544:IKT327573 IUP327544:IUP327573 JEL327544:JEL327573 JOH327544:JOH327573 JYD327544:JYD327573 KHZ327544:KHZ327573 KRV327544:KRV327573 LBR327544:LBR327573 LLN327544:LLN327573 LVJ327544:LVJ327573 MFF327544:MFF327573 MPB327544:MPB327573 MYX327544:MYX327573 NIT327544:NIT327573 NSP327544:NSP327573 OCL327544:OCL327573 OMH327544:OMH327573 OWD327544:OWD327573 PFZ327544:PFZ327573 PPV327544:PPV327573 PZR327544:PZR327573 QJN327544:QJN327573 QTJ327544:QTJ327573 RDF327544:RDF327573 RNB327544:RNB327573 RWX327544:RWX327573 SGT327544:SGT327573 SQP327544:SQP327573 TAL327544:TAL327573 TKH327544:TKH327573 TUD327544:TUD327573 UDZ327544:UDZ327573 UNV327544:UNV327573 UXR327544:UXR327573 VHN327544:VHN327573 VRJ327544:VRJ327573 WBF327544:WBF327573 WLB327544:WLB327573 WUX327544:WUX327573 IAX25:IAX32 IL393080:IL393109 SH393080:SH393109 ACD393080:ACD393109 ALZ393080:ALZ393109 AVV393080:AVV393109 BFR393080:BFR393109 BPN393080:BPN393109 BZJ393080:BZJ393109 CJF393080:CJF393109 CTB393080:CTB393109 DCX393080:DCX393109 DMT393080:DMT393109 DWP393080:DWP393109 EGL393080:EGL393109 EQH393080:EQH393109 FAD393080:FAD393109 FJZ393080:FJZ393109 FTV393080:FTV393109 GDR393080:GDR393109 GNN393080:GNN393109 GXJ393080:GXJ393109 HHF393080:HHF393109 HRB393080:HRB393109 IAX393080:IAX393109 IKT393080:IKT393109 IUP393080:IUP393109 JEL393080:JEL393109 JOH393080:JOH393109 JYD393080:JYD393109 KHZ393080:KHZ393109 KRV393080:KRV393109 LBR393080:LBR393109 LLN393080:LLN393109 LVJ393080:LVJ393109 MFF393080:MFF393109 MPB393080:MPB393109 MYX393080:MYX393109 NIT393080:NIT393109 NSP393080:NSP393109 OCL393080:OCL393109 OMH393080:OMH393109 OWD393080:OWD393109 PFZ393080:PFZ393109 PPV393080:PPV393109 PZR393080:PZR393109 QJN393080:QJN393109 QTJ393080:QTJ393109 RDF393080:RDF393109 RNB393080:RNB393109 RWX393080:RWX393109 SGT393080:SGT393109 SQP393080:SQP393109 TAL393080:TAL393109 TKH393080:TKH393109 TUD393080:TUD393109 UDZ393080:UDZ393109 UNV393080:UNV393109 UXR393080:UXR393109 VHN393080:VHN393109 VRJ393080:VRJ393109 WBF393080:WBF393109 WLB393080:WLB393109 WUX393080:WUX393109 HRC13:HRC24 IL458616:IL458645 SH458616:SH458645 ACD458616:ACD458645 ALZ458616:ALZ458645 AVV458616:AVV458645 BFR458616:BFR458645 BPN458616:BPN458645 BZJ458616:BZJ458645 CJF458616:CJF458645 CTB458616:CTB458645 DCX458616:DCX458645 DMT458616:DMT458645 DWP458616:DWP458645 EGL458616:EGL458645 EQH458616:EQH458645 FAD458616:FAD458645 FJZ458616:FJZ458645 FTV458616:FTV458645 GDR458616:GDR458645 GNN458616:GNN458645 GXJ458616:GXJ458645 HHF458616:HHF458645 HRB458616:HRB458645 IAX458616:IAX458645 IKT458616:IKT458645 IUP458616:IUP458645 JEL458616:JEL458645 JOH458616:JOH458645 JYD458616:JYD458645 KHZ458616:KHZ458645 KRV458616:KRV458645 LBR458616:LBR458645 LLN458616:LLN458645 LVJ458616:LVJ458645 MFF458616:MFF458645 MPB458616:MPB458645 MYX458616:MYX458645 NIT458616:NIT458645 NSP458616:NSP458645 OCL458616:OCL458645 OMH458616:OMH458645 OWD458616:OWD458645 PFZ458616:PFZ458645 PPV458616:PPV458645 PZR458616:PZR458645 QJN458616:QJN458645 QTJ458616:QTJ458645 RDF458616:RDF458645 RNB458616:RNB458645 RWX458616:RWX458645 SGT458616:SGT458645 SQP458616:SQP458645 TAL458616:TAL458645 TKH458616:TKH458645 TUD458616:TUD458645 UDZ458616:UDZ458645 UNV458616:UNV458645 UXR458616:UXR458645 VHN458616:VHN458645 VRJ458616:VRJ458645 WBF458616:WBF458645 WLB458616:WLB458645 WUX458616:WUX458645 HRB3:HRB12 IL524152:IL524181 SH524152:SH524181 ACD524152:ACD524181 ALZ524152:ALZ524181 AVV524152:AVV524181 BFR524152:BFR524181 BPN524152:BPN524181 BZJ524152:BZJ524181 CJF524152:CJF524181 CTB524152:CTB524181 DCX524152:DCX524181 DMT524152:DMT524181 DWP524152:DWP524181 EGL524152:EGL524181 EQH524152:EQH524181 FAD524152:FAD524181 FJZ524152:FJZ524181 FTV524152:FTV524181 GDR524152:GDR524181 GNN524152:GNN524181 GXJ524152:GXJ524181 HHF524152:HHF524181 HRB524152:HRB524181 IAX524152:IAX524181 IKT524152:IKT524181 IUP524152:IUP524181 JEL524152:JEL524181 JOH524152:JOH524181 JYD524152:JYD524181 KHZ524152:KHZ524181 KRV524152:KRV524181 LBR524152:LBR524181 LLN524152:LLN524181 LVJ524152:LVJ524181 MFF524152:MFF524181 MPB524152:MPB524181 MYX524152:MYX524181 NIT524152:NIT524181 NSP524152:NSP524181 OCL524152:OCL524181 OMH524152:OMH524181 OWD524152:OWD524181 PFZ524152:PFZ524181 PPV524152:PPV524181 PZR524152:PZR524181 QJN524152:QJN524181 QTJ524152:QTJ524181 RDF524152:RDF524181 RNB524152:RNB524181 RWX524152:RWX524181 SGT524152:SGT524181 SQP524152:SQP524181 TAL524152:TAL524181 TKH524152:TKH524181 TUD524152:TUD524181 UDZ524152:UDZ524181 UNV524152:UNV524181 UXR524152:UXR524181 VHN524152:VHN524181 VRJ524152:VRJ524181 WBF524152:WBF524181 WLB524152:WLB524181 WUX524152:WUX524181 HRB25:HRB32 IL589688:IL589717 SH589688:SH589717 ACD589688:ACD589717 ALZ589688:ALZ589717 AVV589688:AVV589717 BFR589688:BFR589717 BPN589688:BPN589717 BZJ589688:BZJ589717 CJF589688:CJF589717 CTB589688:CTB589717 DCX589688:DCX589717 DMT589688:DMT589717 DWP589688:DWP589717 EGL589688:EGL589717 EQH589688:EQH589717 FAD589688:FAD589717 FJZ589688:FJZ589717 FTV589688:FTV589717 GDR589688:GDR589717 GNN589688:GNN589717 GXJ589688:GXJ589717 HHF589688:HHF589717 HRB589688:HRB589717 IAX589688:IAX589717 IKT589688:IKT589717 IUP589688:IUP589717 JEL589688:JEL589717 JOH589688:JOH589717 JYD589688:JYD589717 KHZ589688:KHZ589717 KRV589688:KRV589717 LBR589688:LBR589717 LLN589688:LLN589717 LVJ589688:LVJ589717 MFF589688:MFF589717 MPB589688:MPB589717 MYX589688:MYX589717 NIT589688:NIT589717 NSP589688:NSP589717 OCL589688:OCL589717 OMH589688:OMH589717 OWD589688:OWD589717 PFZ589688:PFZ589717 PPV589688:PPV589717 PZR589688:PZR589717 QJN589688:QJN589717 QTJ589688:QTJ589717 RDF589688:RDF589717 RNB589688:RNB589717 RWX589688:RWX589717 SGT589688:SGT589717 SQP589688:SQP589717 TAL589688:TAL589717 TKH589688:TKH589717 TUD589688:TUD589717 UDZ589688:UDZ589717 UNV589688:UNV589717 UXR589688:UXR589717 VHN589688:VHN589717 VRJ589688:VRJ589717 WBF589688:WBF589717 WLB589688:WLB589717 WUX589688:WUX589717 HHG13:HHG24 IL655224:IL655253 SH655224:SH655253 ACD655224:ACD655253 ALZ655224:ALZ655253 AVV655224:AVV655253 BFR655224:BFR655253 BPN655224:BPN655253 BZJ655224:BZJ655253 CJF655224:CJF655253 CTB655224:CTB655253 DCX655224:DCX655253 DMT655224:DMT655253 DWP655224:DWP655253 EGL655224:EGL655253 EQH655224:EQH655253 FAD655224:FAD655253 FJZ655224:FJZ655253 FTV655224:FTV655253 GDR655224:GDR655253 GNN655224:GNN655253 GXJ655224:GXJ655253 HHF655224:HHF655253 HRB655224:HRB655253 IAX655224:IAX655253 IKT655224:IKT655253 IUP655224:IUP655253 JEL655224:JEL655253 JOH655224:JOH655253 JYD655224:JYD655253 KHZ655224:KHZ655253 KRV655224:KRV655253 LBR655224:LBR655253 LLN655224:LLN655253 LVJ655224:LVJ655253 MFF655224:MFF655253 MPB655224:MPB655253 MYX655224:MYX655253 NIT655224:NIT655253 NSP655224:NSP655253 OCL655224:OCL655253 OMH655224:OMH655253 OWD655224:OWD655253 PFZ655224:PFZ655253 PPV655224:PPV655253 PZR655224:PZR655253 QJN655224:QJN655253 QTJ655224:QTJ655253 RDF655224:RDF655253 RNB655224:RNB655253 RWX655224:RWX655253 SGT655224:SGT655253 SQP655224:SQP655253 TAL655224:TAL655253 TKH655224:TKH655253 TUD655224:TUD655253 UDZ655224:UDZ655253 UNV655224:UNV655253 UXR655224:UXR655253 VHN655224:VHN655253 VRJ655224:VRJ655253 WBF655224:WBF655253 WLB655224:WLB655253 WUX655224:WUX655253 HHF3:HHF12 IL720760:IL720789 SH720760:SH720789 ACD720760:ACD720789 ALZ720760:ALZ720789 AVV720760:AVV720789 BFR720760:BFR720789 BPN720760:BPN720789 BZJ720760:BZJ720789 CJF720760:CJF720789 CTB720760:CTB720789 DCX720760:DCX720789 DMT720760:DMT720789 DWP720760:DWP720789 EGL720760:EGL720789 EQH720760:EQH720789 FAD720760:FAD720789 FJZ720760:FJZ720789 FTV720760:FTV720789 GDR720760:GDR720789 GNN720760:GNN720789 GXJ720760:GXJ720789 HHF720760:HHF720789 HRB720760:HRB720789 IAX720760:IAX720789 IKT720760:IKT720789 IUP720760:IUP720789 JEL720760:JEL720789 JOH720760:JOH720789 JYD720760:JYD720789 KHZ720760:KHZ720789 KRV720760:KRV720789 LBR720760:LBR720789 LLN720760:LLN720789 LVJ720760:LVJ720789 MFF720760:MFF720789 MPB720760:MPB720789 MYX720760:MYX720789 NIT720760:NIT720789 NSP720760:NSP720789 OCL720760:OCL720789 OMH720760:OMH720789 OWD720760:OWD720789 PFZ720760:PFZ720789 PPV720760:PPV720789 PZR720760:PZR720789 QJN720760:QJN720789 QTJ720760:QTJ720789 RDF720760:RDF720789 RNB720760:RNB720789 RWX720760:RWX720789 SGT720760:SGT720789 SQP720760:SQP720789 TAL720760:TAL720789 TKH720760:TKH720789 TUD720760:TUD720789 UDZ720760:UDZ720789 UNV720760:UNV720789 UXR720760:UXR720789 VHN720760:VHN720789 VRJ720760:VRJ720789 WBF720760:WBF720789 WLB720760:WLB720789 WUX720760:WUX720789 HHF25:HHF32 IL786296:IL786325 SH786296:SH786325 ACD786296:ACD786325 ALZ786296:ALZ786325 AVV786296:AVV786325 BFR786296:BFR786325 BPN786296:BPN786325 BZJ786296:BZJ786325 CJF786296:CJF786325 CTB786296:CTB786325 DCX786296:DCX786325 DMT786296:DMT786325 DWP786296:DWP786325 EGL786296:EGL786325 EQH786296:EQH786325 FAD786296:FAD786325 FJZ786296:FJZ786325 FTV786296:FTV786325 GDR786296:GDR786325 GNN786296:GNN786325 GXJ786296:GXJ786325 HHF786296:HHF786325 HRB786296:HRB786325 IAX786296:IAX786325 IKT786296:IKT786325 IUP786296:IUP786325 JEL786296:JEL786325 JOH786296:JOH786325 JYD786296:JYD786325 KHZ786296:KHZ786325 KRV786296:KRV786325 LBR786296:LBR786325 LLN786296:LLN786325 LVJ786296:LVJ786325 MFF786296:MFF786325 MPB786296:MPB786325 MYX786296:MYX786325 NIT786296:NIT786325 NSP786296:NSP786325 OCL786296:OCL786325 OMH786296:OMH786325 OWD786296:OWD786325 PFZ786296:PFZ786325 PPV786296:PPV786325 PZR786296:PZR786325 QJN786296:QJN786325 QTJ786296:QTJ786325 RDF786296:RDF786325 RNB786296:RNB786325 RWX786296:RWX786325 SGT786296:SGT786325 SQP786296:SQP786325 TAL786296:TAL786325 TKH786296:TKH786325 TUD786296:TUD786325 UDZ786296:UDZ786325 UNV786296:UNV786325 UXR786296:UXR786325 VHN786296:VHN786325 VRJ786296:VRJ786325 WBF786296:WBF786325 WLB786296:WLB786325 WUX786296:WUX786325 GXK13:GXK24 IL851832:IL851861 SH851832:SH851861 ACD851832:ACD851861 ALZ851832:ALZ851861 AVV851832:AVV851861 BFR851832:BFR851861 BPN851832:BPN851861 BZJ851832:BZJ851861 CJF851832:CJF851861 CTB851832:CTB851861 DCX851832:DCX851861 DMT851832:DMT851861 DWP851832:DWP851861 EGL851832:EGL851861 EQH851832:EQH851861 FAD851832:FAD851861 FJZ851832:FJZ851861 FTV851832:FTV851861 GDR851832:GDR851861 GNN851832:GNN851861 GXJ851832:GXJ851861 HHF851832:HHF851861 HRB851832:HRB851861 IAX851832:IAX851861 IKT851832:IKT851861 IUP851832:IUP851861 JEL851832:JEL851861 JOH851832:JOH851861 JYD851832:JYD851861 KHZ851832:KHZ851861 KRV851832:KRV851861 LBR851832:LBR851861 LLN851832:LLN851861 LVJ851832:LVJ851861 MFF851832:MFF851861 MPB851832:MPB851861 MYX851832:MYX851861 NIT851832:NIT851861 NSP851832:NSP851861 OCL851832:OCL851861 OMH851832:OMH851861 OWD851832:OWD851861 PFZ851832:PFZ851861 PPV851832:PPV851861 PZR851832:PZR851861 QJN851832:QJN851861 QTJ851832:QTJ851861 RDF851832:RDF851861 RNB851832:RNB851861 RWX851832:RWX851861 SGT851832:SGT851861 SQP851832:SQP851861 TAL851832:TAL851861 TKH851832:TKH851861 TUD851832:TUD851861 UDZ851832:UDZ851861 UNV851832:UNV851861 UXR851832:UXR851861 VHN851832:VHN851861 VRJ851832:VRJ851861 WBF851832:WBF851861 WLB851832:WLB851861 WUX851832:WUX851861 GXJ3:GXJ12 IL917368:IL917397 SH917368:SH917397 ACD917368:ACD917397 ALZ917368:ALZ917397 AVV917368:AVV917397 BFR917368:BFR917397 BPN917368:BPN917397 BZJ917368:BZJ917397 CJF917368:CJF917397 CTB917368:CTB917397 DCX917368:DCX917397 DMT917368:DMT917397 DWP917368:DWP917397 EGL917368:EGL917397 EQH917368:EQH917397 FAD917368:FAD917397 FJZ917368:FJZ917397 FTV917368:FTV917397 GDR917368:GDR917397 GNN917368:GNN917397 GXJ917368:GXJ917397 HHF917368:HHF917397 HRB917368:HRB917397 IAX917368:IAX917397 IKT917368:IKT917397 IUP917368:IUP917397 JEL917368:JEL917397 JOH917368:JOH917397 JYD917368:JYD917397 KHZ917368:KHZ917397 KRV917368:KRV917397 LBR917368:LBR917397 LLN917368:LLN917397 LVJ917368:LVJ917397 MFF917368:MFF917397 MPB917368:MPB917397 MYX917368:MYX917397 NIT917368:NIT917397 NSP917368:NSP917397 OCL917368:OCL917397 OMH917368:OMH917397 OWD917368:OWD917397 PFZ917368:PFZ917397 PPV917368:PPV917397 PZR917368:PZR917397 QJN917368:QJN917397 QTJ917368:QTJ917397 RDF917368:RDF917397 RNB917368:RNB917397 RWX917368:RWX917397 SGT917368:SGT917397 SQP917368:SQP917397 TAL917368:TAL917397 TKH917368:TKH917397 TUD917368:TUD917397 UDZ917368:UDZ917397 UNV917368:UNV917397 UXR917368:UXR917397 VHN917368:VHN917397 VRJ917368:VRJ917397 WBF917368:WBF917397 WLB917368:WLB917397 WUX917368:WUX917397 GXJ25:GXJ32 IL982904:IL982933 SH982904:SH982933 ACD982904:ACD982933 ALZ982904:ALZ982933 AVV982904:AVV982933 BFR982904:BFR982933 BPN982904:BPN982933 BZJ982904:BZJ982933 CJF982904:CJF982933 CTB982904:CTB982933 DCX982904:DCX982933 DMT982904:DMT982933 DWP982904:DWP982933 EGL982904:EGL982933 EQH982904:EQH982933 FAD982904:FAD982933 FJZ982904:FJZ982933 FTV982904:FTV982933 GDR982904:GDR982933 GNN982904:GNN982933 GXJ982904:GXJ982933 HHF982904:HHF982933 HRB982904:HRB982933 IAX982904:IAX982933 IKT982904:IKT982933 IUP982904:IUP982933 JEL982904:JEL982933 JOH982904:JOH982933 JYD982904:JYD982933 KHZ982904:KHZ982933 KRV982904:KRV982933 LBR982904:LBR982933 LLN982904:LLN982933 LVJ982904:LVJ982933 MFF982904:MFF982933 MPB982904:MPB982933 MYX982904:MYX982933 NIT982904:NIT982933 NSP982904:NSP982933 OCL982904:OCL982933 OMH982904:OMH982933 OWD982904:OWD982933 PFZ982904:PFZ982933 PPV982904:PPV982933 PZR982904:PZR982933 QJN982904:QJN982933 QTJ982904:QTJ982933 RDF982904:RDF982933 RNB982904:RNB982933 RWX982904:RWX982933 SGT982904:SGT982933 SQP982904:SQP982933 TAL982904:TAL982933 TKH982904:TKH982933 TUD982904:TUD982933 UDZ982904:UDZ982933 UNV982904:UNV982933 UXR982904:UXR982933 VHN982904:VHN982933 VRJ982904:VRJ982933 WBF982904:WBF982933 WLB982904:WLB982933 WUX982904:WUX982933 GNO13:GNO24 IL65433:IL65462 SH65433:SH65462 ACD65433:ACD65462 ALZ65433:ALZ65462 AVV65433:AVV65462 BFR65433:BFR65462 BPN65433:BPN65462 BZJ65433:BZJ65462 CJF65433:CJF65462 CTB65433:CTB65462 DCX65433:DCX65462 DMT65433:DMT65462 DWP65433:DWP65462 EGL65433:EGL65462 EQH65433:EQH65462 FAD65433:FAD65462 FJZ65433:FJZ65462 FTV65433:FTV65462 GDR65433:GDR65462 GNN65433:GNN65462 GXJ65433:GXJ65462 HHF65433:HHF65462 HRB65433:HRB65462 IAX65433:IAX65462 IKT65433:IKT65462 IUP65433:IUP65462 JEL65433:JEL65462 JOH65433:JOH65462 JYD65433:JYD65462 KHZ65433:KHZ65462 KRV65433:KRV65462 LBR65433:LBR65462 LLN65433:LLN65462 LVJ65433:LVJ65462 MFF65433:MFF65462 MPB65433:MPB65462 MYX65433:MYX65462 NIT65433:NIT65462 NSP65433:NSP65462 OCL65433:OCL65462 OMH65433:OMH65462 OWD65433:OWD65462 PFZ65433:PFZ65462 PPV65433:PPV65462 PZR65433:PZR65462 QJN65433:QJN65462 QTJ65433:QTJ65462 RDF65433:RDF65462 RNB65433:RNB65462 RWX65433:RWX65462 SGT65433:SGT65462 SQP65433:SQP65462 TAL65433:TAL65462 TKH65433:TKH65462 TUD65433:TUD65462 UDZ65433:UDZ65462 UNV65433:UNV65462 UXR65433:UXR65462 VHN65433:VHN65462 VRJ65433:VRJ65462 WBF65433:WBF65462 WLB65433:WLB65462 WUX65433:WUX65462 GNN3:GNN12 IL130969:IL130998 SH130969:SH130998 ACD130969:ACD130998 ALZ130969:ALZ130998 AVV130969:AVV130998 BFR130969:BFR130998 BPN130969:BPN130998 BZJ130969:BZJ130998 CJF130969:CJF130998 CTB130969:CTB130998 DCX130969:DCX130998 DMT130969:DMT130998 DWP130969:DWP130998 EGL130969:EGL130998 EQH130969:EQH130998 FAD130969:FAD130998 FJZ130969:FJZ130998 FTV130969:FTV130998 GDR130969:GDR130998 GNN130969:GNN130998 GXJ130969:GXJ130998 HHF130969:HHF130998 HRB130969:HRB130998 IAX130969:IAX130998 IKT130969:IKT130998 IUP130969:IUP130998 JEL130969:JEL130998 JOH130969:JOH130998 JYD130969:JYD130998 KHZ130969:KHZ130998 KRV130969:KRV130998 LBR130969:LBR130998 LLN130969:LLN130998 LVJ130969:LVJ130998 MFF130969:MFF130998 MPB130969:MPB130998 MYX130969:MYX130998 NIT130969:NIT130998 NSP130969:NSP130998 OCL130969:OCL130998 OMH130969:OMH130998 OWD130969:OWD130998 PFZ130969:PFZ130998 PPV130969:PPV130998 PZR130969:PZR130998 QJN130969:QJN130998 QTJ130969:QTJ130998 RDF130969:RDF130998 RNB130969:RNB130998 RWX130969:RWX130998 SGT130969:SGT130998 SQP130969:SQP130998 TAL130969:TAL130998 TKH130969:TKH130998 TUD130969:TUD130998 UDZ130969:UDZ130998 UNV130969:UNV130998 UXR130969:UXR130998 VHN130969:VHN130998 VRJ130969:VRJ130998 WBF130969:WBF130998 WLB130969:WLB130998 WUX130969:WUX130998 GNN25:GNN32 IL196505:IL196534 SH196505:SH196534 ACD196505:ACD196534 ALZ196505:ALZ196534 AVV196505:AVV196534 BFR196505:BFR196534 BPN196505:BPN196534 BZJ196505:BZJ196534 CJF196505:CJF196534 CTB196505:CTB196534 DCX196505:DCX196534 DMT196505:DMT196534 DWP196505:DWP196534 EGL196505:EGL196534 EQH196505:EQH196534 FAD196505:FAD196534 FJZ196505:FJZ196534 FTV196505:FTV196534 GDR196505:GDR196534 GNN196505:GNN196534 GXJ196505:GXJ196534 HHF196505:HHF196534 HRB196505:HRB196534 IAX196505:IAX196534 IKT196505:IKT196534 IUP196505:IUP196534 JEL196505:JEL196534 JOH196505:JOH196534 JYD196505:JYD196534 KHZ196505:KHZ196534 KRV196505:KRV196534 LBR196505:LBR196534 LLN196505:LLN196534 LVJ196505:LVJ196534 MFF196505:MFF196534 MPB196505:MPB196534 MYX196505:MYX196534 NIT196505:NIT196534 NSP196505:NSP196534 OCL196505:OCL196534 OMH196505:OMH196534 OWD196505:OWD196534 PFZ196505:PFZ196534 PPV196505:PPV196534 PZR196505:PZR196534 QJN196505:QJN196534 QTJ196505:QTJ196534 RDF196505:RDF196534 RNB196505:RNB196534 RWX196505:RWX196534 SGT196505:SGT196534 SQP196505:SQP196534 TAL196505:TAL196534 TKH196505:TKH196534 TUD196505:TUD196534 UDZ196505:UDZ196534 UNV196505:UNV196534 UXR196505:UXR196534 VHN196505:VHN196534 VRJ196505:VRJ196534 WBF196505:WBF196534 WLB196505:WLB196534 WUX196505:WUX196534 GDS13:GDS24 IL262041:IL262070 SH262041:SH262070 ACD262041:ACD262070 ALZ262041:ALZ262070 AVV262041:AVV262070 BFR262041:BFR262070 BPN262041:BPN262070 BZJ262041:BZJ262070 CJF262041:CJF262070 CTB262041:CTB262070 DCX262041:DCX262070 DMT262041:DMT262070 DWP262041:DWP262070 EGL262041:EGL262070 EQH262041:EQH262070 FAD262041:FAD262070 FJZ262041:FJZ262070 FTV262041:FTV262070 GDR262041:GDR262070 GNN262041:GNN262070 GXJ262041:GXJ262070 HHF262041:HHF262070 HRB262041:HRB262070 IAX262041:IAX262070 IKT262041:IKT262070 IUP262041:IUP262070 JEL262041:JEL262070 JOH262041:JOH262070 JYD262041:JYD262070 KHZ262041:KHZ262070 KRV262041:KRV262070 LBR262041:LBR262070 LLN262041:LLN262070 LVJ262041:LVJ262070 MFF262041:MFF262070 MPB262041:MPB262070 MYX262041:MYX262070 NIT262041:NIT262070 NSP262041:NSP262070 OCL262041:OCL262070 OMH262041:OMH262070 OWD262041:OWD262070 PFZ262041:PFZ262070 PPV262041:PPV262070 PZR262041:PZR262070 QJN262041:QJN262070 QTJ262041:QTJ262070 RDF262041:RDF262070 RNB262041:RNB262070 RWX262041:RWX262070 SGT262041:SGT262070 SQP262041:SQP262070 TAL262041:TAL262070 TKH262041:TKH262070 TUD262041:TUD262070 UDZ262041:UDZ262070 UNV262041:UNV262070 UXR262041:UXR262070 VHN262041:VHN262070 VRJ262041:VRJ262070 WBF262041:WBF262070 WLB262041:WLB262070 WUX262041:WUX262070 GDR3:GDR12 IL327577:IL327606 SH327577:SH327606 ACD327577:ACD327606 ALZ327577:ALZ327606 AVV327577:AVV327606 BFR327577:BFR327606 BPN327577:BPN327606 BZJ327577:BZJ327606 CJF327577:CJF327606 CTB327577:CTB327606 DCX327577:DCX327606 DMT327577:DMT327606 DWP327577:DWP327606 EGL327577:EGL327606 EQH327577:EQH327606 FAD327577:FAD327606 FJZ327577:FJZ327606 FTV327577:FTV327606 GDR327577:GDR327606 GNN327577:GNN327606 GXJ327577:GXJ327606 HHF327577:HHF327606 HRB327577:HRB327606 IAX327577:IAX327606 IKT327577:IKT327606 IUP327577:IUP327606 JEL327577:JEL327606 JOH327577:JOH327606 JYD327577:JYD327606 KHZ327577:KHZ327606 KRV327577:KRV327606 LBR327577:LBR327606 LLN327577:LLN327606 LVJ327577:LVJ327606 MFF327577:MFF327606 MPB327577:MPB327606 MYX327577:MYX327606 NIT327577:NIT327606 NSP327577:NSP327606 OCL327577:OCL327606 OMH327577:OMH327606 OWD327577:OWD327606 PFZ327577:PFZ327606 PPV327577:PPV327606 PZR327577:PZR327606 QJN327577:QJN327606 QTJ327577:QTJ327606 RDF327577:RDF327606 RNB327577:RNB327606 RWX327577:RWX327606 SGT327577:SGT327606 SQP327577:SQP327606 TAL327577:TAL327606 TKH327577:TKH327606 TUD327577:TUD327606 UDZ327577:UDZ327606 UNV327577:UNV327606 UXR327577:UXR327606 VHN327577:VHN327606 VRJ327577:VRJ327606 WBF327577:WBF327606 WLB327577:WLB327606 WUX327577:WUX327606 GDR25:GDR32 IL393113:IL393142 SH393113:SH393142 ACD393113:ACD393142 ALZ393113:ALZ393142 AVV393113:AVV393142 BFR393113:BFR393142 BPN393113:BPN393142 BZJ393113:BZJ393142 CJF393113:CJF393142 CTB393113:CTB393142 DCX393113:DCX393142 DMT393113:DMT393142 DWP393113:DWP393142 EGL393113:EGL393142 EQH393113:EQH393142 FAD393113:FAD393142 FJZ393113:FJZ393142 FTV393113:FTV393142 GDR393113:GDR393142 GNN393113:GNN393142 GXJ393113:GXJ393142 HHF393113:HHF393142 HRB393113:HRB393142 IAX393113:IAX393142 IKT393113:IKT393142 IUP393113:IUP393142 JEL393113:JEL393142 JOH393113:JOH393142 JYD393113:JYD393142 KHZ393113:KHZ393142 KRV393113:KRV393142 LBR393113:LBR393142 LLN393113:LLN393142 LVJ393113:LVJ393142 MFF393113:MFF393142 MPB393113:MPB393142 MYX393113:MYX393142 NIT393113:NIT393142 NSP393113:NSP393142 OCL393113:OCL393142 OMH393113:OMH393142 OWD393113:OWD393142 PFZ393113:PFZ393142 PPV393113:PPV393142 PZR393113:PZR393142 QJN393113:QJN393142 QTJ393113:QTJ393142 RDF393113:RDF393142 RNB393113:RNB393142 RWX393113:RWX393142 SGT393113:SGT393142 SQP393113:SQP393142 TAL393113:TAL393142 TKH393113:TKH393142 TUD393113:TUD393142 UDZ393113:UDZ393142 UNV393113:UNV393142 UXR393113:UXR393142 VHN393113:VHN393142 VRJ393113:VRJ393142 WBF393113:WBF393142 WLB393113:WLB393142 WUX393113:WUX393142 FTW13:FTW24 IL458649:IL458678 SH458649:SH458678 ACD458649:ACD458678 ALZ458649:ALZ458678 AVV458649:AVV458678 BFR458649:BFR458678 BPN458649:BPN458678 BZJ458649:BZJ458678 CJF458649:CJF458678 CTB458649:CTB458678 DCX458649:DCX458678 DMT458649:DMT458678 DWP458649:DWP458678 EGL458649:EGL458678 EQH458649:EQH458678 FAD458649:FAD458678 FJZ458649:FJZ458678 FTV458649:FTV458678 GDR458649:GDR458678 GNN458649:GNN458678 GXJ458649:GXJ458678 HHF458649:HHF458678 HRB458649:HRB458678 IAX458649:IAX458678 IKT458649:IKT458678 IUP458649:IUP458678 JEL458649:JEL458678 JOH458649:JOH458678 JYD458649:JYD458678 KHZ458649:KHZ458678 KRV458649:KRV458678 LBR458649:LBR458678 LLN458649:LLN458678 LVJ458649:LVJ458678 MFF458649:MFF458678 MPB458649:MPB458678 MYX458649:MYX458678 NIT458649:NIT458678 NSP458649:NSP458678 OCL458649:OCL458678 OMH458649:OMH458678 OWD458649:OWD458678 PFZ458649:PFZ458678 PPV458649:PPV458678 PZR458649:PZR458678 QJN458649:QJN458678 QTJ458649:QTJ458678 RDF458649:RDF458678 RNB458649:RNB458678 RWX458649:RWX458678 SGT458649:SGT458678 SQP458649:SQP458678 TAL458649:TAL458678 TKH458649:TKH458678 TUD458649:TUD458678 UDZ458649:UDZ458678 UNV458649:UNV458678 UXR458649:UXR458678 VHN458649:VHN458678 VRJ458649:VRJ458678 WBF458649:WBF458678 WLB458649:WLB458678 WUX458649:WUX458678 FTV3:FTV12 IL524185:IL524214 SH524185:SH524214 ACD524185:ACD524214 ALZ524185:ALZ524214 AVV524185:AVV524214 BFR524185:BFR524214 BPN524185:BPN524214 BZJ524185:BZJ524214 CJF524185:CJF524214 CTB524185:CTB524214 DCX524185:DCX524214 DMT524185:DMT524214 DWP524185:DWP524214 EGL524185:EGL524214 EQH524185:EQH524214 FAD524185:FAD524214 FJZ524185:FJZ524214 FTV524185:FTV524214 GDR524185:GDR524214 GNN524185:GNN524214 GXJ524185:GXJ524214 HHF524185:HHF524214 HRB524185:HRB524214 IAX524185:IAX524214 IKT524185:IKT524214 IUP524185:IUP524214 JEL524185:JEL524214 JOH524185:JOH524214 JYD524185:JYD524214 KHZ524185:KHZ524214 KRV524185:KRV524214 LBR524185:LBR524214 LLN524185:LLN524214 LVJ524185:LVJ524214 MFF524185:MFF524214 MPB524185:MPB524214 MYX524185:MYX524214 NIT524185:NIT524214 NSP524185:NSP524214 OCL524185:OCL524214 OMH524185:OMH524214 OWD524185:OWD524214 PFZ524185:PFZ524214 PPV524185:PPV524214 PZR524185:PZR524214 QJN524185:QJN524214 QTJ524185:QTJ524214 RDF524185:RDF524214 RNB524185:RNB524214 RWX524185:RWX524214 SGT524185:SGT524214 SQP524185:SQP524214 TAL524185:TAL524214 TKH524185:TKH524214 TUD524185:TUD524214 UDZ524185:UDZ524214 UNV524185:UNV524214 UXR524185:UXR524214 VHN524185:VHN524214 VRJ524185:VRJ524214 WBF524185:WBF524214 WLB524185:WLB524214 WUX524185:WUX524214 FTV25:FTV32 IL589721:IL589750 SH589721:SH589750 ACD589721:ACD589750 ALZ589721:ALZ589750 AVV589721:AVV589750 BFR589721:BFR589750 BPN589721:BPN589750 BZJ589721:BZJ589750 CJF589721:CJF589750 CTB589721:CTB589750 DCX589721:DCX589750 DMT589721:DMT589750 DWP589721:DWP589750 EGL589721:EGL589750 EQH589721:EQH589750 FAD589721:FAD589750 FJZ589721:FJZ589750 FTV589721:FTV589750 GDR589721:GDR589750 GNN589721:GNN589750 GXJ589721:GXJ589750 HHF589721:HHF589750 HRB589721:HRB589750 IAX589721:IAX589750 IKT589721:IKT589750 IUP589721:IUP589750 JEL589721:JEL589750 JOH589721:JOH589750 JYD589721:JYD589750 KHZ589721:KHZ589750 KRV589721:KRV589750 LBR589721:LBR589750 LLN589721:LLN589750 LVJ589721:LVJ589750 MFF589721:MFF589750 MPB589721:MPB589750 MYX589721:MYX589750 NIT589721:NIT589750 NSP589721:NSP589750 OCL589721:OCL589750 OMH589721:OMH589750 OWD589721:OWD589750 PFZ589721:PFZ589750 PPV589721:PPV589750 PZR589721:PZR589750 QJN589721:QJN589750 QTJ589721:QTJ589750 RDF589721:RDF589750 RNB589721:RNB589750 RWX589721:RWX589750 SGT589721:SGT589750 SQP589721:SQP589750 TAL589721:TAL589750 TKH589721:TKH589750 TUD589721:TUD589750 UDZ589721:UDZ589750 UNV589721:UNV589750 UXR589721:UXR589750 VHN589721:VHN589750 VRJ589721:VRJ589750 WBF589721:WBF589750 WLB589721:WLB589750 WUX589721:WUX589750 FKA13:FKA24 IL655257:IL655286 SH655257:SH655286 ACD655257:ACD655286 ALZ655257:ALZ655286 AVV655257:AVV655286 BFR655257:BFR655286 BPN655257:BPN655286 BZJ655257:BZJ655286 CJF655257:CJF655286 CTB655257:CTB655286 DCX655257:DCX655286 DMT655257:DMT655286 DWP655257:DWP655286 EGL655257:EGL655286 EQH655257:EQH655286 FAD655257:FAD655286 FJZ655257:FJZ655286 FTV655257:FTV655286 GDR655257:GDR655286 GNN655257:GNN655286 GXJ655257:GXJ655286 HHF655257:HHF655286 HRB655257:HRB655286 IAX655257:IAX655286 IKT655257:IKT655286 IUP655257:IUP655286 JEL655257:JEL655286 JOH655257:JOH655286 JYD655257:JYD655286 KHZ655257:KHZ655286 KRV655257:KRV655286 LBR655257:LBR655286 LLN655257:LLN655286 LVJ655257:LVJ655286 MFF655257:MFF655286 MPB655257:MPB655286 MYX655257:MYX655286 NIT655257:NIT655286 NSP655257:NSP655286 OCL655257:OCL655286 OMH655257:OMH655286 OWD655257:OWD655286 PFZ655257:PFZ655286 PPV655257:PPV655286 PZR655257:PZR655286 QJN655257:QJN655286 QTJ655257:QTJ655286 RDF655257:RDF655286 RNB655257:RNB655286 RWX655257:RWX655286 SGT655257:SGT655286 SQP655257:SQP655286 TAL655257:TAL655286 TKH655257:TKH655286 TUD655257:TUD655286 UDZ655257:UDZ655286 UNV655257:UNV655286 UXR655257:UXR655286 VHN655257:VHN655286 VRJ655257:VRJ655286 WBF655257:WBF655286 WLB655257:WLB655286 WUX655257:WUX655286 FJZ3:FJZ12 IL720793:IL720822 SH720793:SH720822 ACD720793:ACD720822 ALZ720793:ALZ720822 AVV720793:AVV720822 BFR720793:BFR720822 BPN720793:BPN720822 BZJ720793:BZJ720822 CJF720793:CJF720822 CTB720793:CTB720822 DCX720793:DCX720822 DMT720793:DMT720822 DWP720793:DWP720822 EGL720793:EGL720822 EQH720793:EQH720822 FAD720793:FAD720822 FJZ720793:FJZ720822 FTV720793:FTV720822 GDR720793:GDR720822 GNN720793:GNN720822 GXJ720793:GXJ720822 HHF720793:HHF720822 HRB720793:HRB720822 IAX720793:IAX720822 IKT720793:IKT720822 IUP720793:IUP720822 JEL720793:JEL720822 JOH720793:JOH720822 JYD720793:JYD720822 KHZ720793:KHZ720822 KRV720793:KRV720822 LBR720793:LBR720822 LLN720793:LLN720822 LVJ720793:LVJ720822 MFF720793:MFF720822 MPB720793:MPB720822 MYX720793:MYX720822 NIT720793:NIT720822 NSP720793:NSP720822 OCL720793:OCL720822 OMH720793:OMH720822 OWD720793:OWD720822 PFZ720793:PFZ720822 PPV720793:PPV720822 PZR720793:PZR720822 QJN720793:QJN720822 QTJ720793:QTJ720822 RDF720793:RDF720822 RNB720793:RNB720822 RWX720793:RWX720822 SGT720793:SGT720822 SQP720793:SQP720822 TAL720793:TAL720822 TKH720793:TKH720822 TUD720793:TUD720822 UDZ720793:UDZ720822 UNV720793:UNV720822 UXR720793:UXR720822 VHN720793:VHN720822 VRJ720793:VRJ720822 WBF720793:WBF720822 WLB720793:WLB720822 WUX720793:WUX720822 FJZ25:FJZ32 IL786329:IL786358 SH786329:SH786358 ACD786329:ACD786358 ALZ786329:ALZ786358 AVV786329:AVV786358 BFR786329:BFR786358 BPN786329:BPN786358 BZJ786329:BZJ786358 CJF786329:CJF786358 CTB786329:CTB786358 DCX786329:DCX786358 DMT786329:DMT786358 DWP786329:DWP786358 EGL786329:EGL786358 EQH786329:EQH786358 FAD786329:FAD786358 FJZ786329:FJZ786358 FTV786329:FTV786358 GDR786329:GDR786358 GNN786329:GNN786358 GXJ786329:GXJ786358 HHF786329:HHF786358 HRB786329:HRB786358 IAX786329:IAX786358 IKT786329:IKT786358 IUP786329:IUP786358 JEL786329:JEL786358 JOH786329:JOH786358 JYD786329:JYD786358 KHZ786329:KHZ786358 KRV786329:KRV786358 LBR786329:LBR786358 LLN786329:LLN786358 LVJ786329:LVJ786358 MFF786329:MFF786358 MPB786329:MPB786358 MYX786329:MYX786358 NIT786329:NIT786358 NSP786329:NSP786358 OCL786329:OCL786358 OMH786329:OMH786358 OWD786329:OWD786358 PFZ786329:PFZ786358 PPV786329:PPV786358 PZR786329:PZR786358 QJN786329:QJN786358 QTJ786329:QTJ786358 RDF786329:RDF786358 RNB786329:RNB786358 RWX786329:RWX786358 SGT786329:SGT786358 SQP786329:SQP786358 TAL786329:TAL786358 TKH786329:TKH786358 TUD786329:TUD786358 UDZ786329:UDZ786358 UNV786329:UNV786358 UXR786329:UXR786358 VHN786329:VHN786358 VRJ786329:VRJ786358 WBF786329:WBF786358 WLB786329:WLB786358 WUX786329:WUX786358 FAE13:FAE24 IL851865:IL851894 SH851865:SH851894 ACD851865:ACD851894 ALZ851865:ALZ851894 AVV851865:AVV851894 BFR851865:BFR851894 BPN851865:BPN851894 BZJ851865:BZJ851894 CJF851865:CJF851894 CTB851865:CTB851894 DCX851865:DCX851894 DMT851865:DMT851894 DWP851865:DWP851894 EGL851865:EGL851894 EQH851865:EQH851894 FAD851865:FAD851894 FJZ851865:FJZ851894 FTV851865:FTV851894 GDR851865:GDR851894 GNN851865:GNN851894 GXJ851865:GXJ851894 HHF851865:HHF851894 HRB851865:HRB851894 IAX851865:IAX851894 IKT851865:IKT851894 IUP851865:IUP851894 JEL851865:JEL851894 JOH851865:JOH851894 JYD851865:JYD851894 KHZ851865:KHZ851894 KRV851865:KRV851894 LBR851865:LBR851894 LLN851865:LLN851894 LVJ851865:LVJ851894 MFF851865:MFF851894 MPB851865:MPB851894 MYX851865:MYX851894 NIT851865:NIT851894 NSP851865:NSP851894 OCL851865:OCL851894 OMH851865:OMH851894 OWD851865:OWD851894 PFZ851865:PFZ851894 PPV851865:PPV851894 PZR851865:PZR851894 QJN851865:QJN851894 QTJ851865:QTJ851894 RDF851865:RDF851894 RNB851865:RNB851894 RWX851865:RWX851894 SGT851865:SGT851894 SQP851865:SQP851894 TAL851865:TAL851894 TKH851865:TKH851894 TUD851865:TUD851894 UDZ851865:UDZ851894 UNV851865:UNV851894 UXR851865:UXR851894 VHN851865:VHN851894 VRJ851865:VRJ851894 WBF851865:WBF851894 WLB851865:WLB851894 WUX851865:WUX851894 FAD3:FAD12 IL917401:IL917430 SH917401:SH917430 ACD917401:ACD917430 ALZ917401:ALZ917430 AVV917401:AVV917430 BFR917401:BFR917430 BPN917401:BPN917430 BZJ917401:BZJ917430 CJF917401:CJF917430 CTB917401:CTB917430 DCX917401:DCX917430 DMT917401:DMT917430 DWP917401:DWP917430 EGL917401:EGL917430 EQH917401:EQH917430 FAD917401:FAD917430 FJZ917401:FJZ917430 FTV917401:FTV917430 GDR917401:GDR917430 GNN917401:GNN917430 GXJ917401:GXJ917430 HHF917401:HHF917430 HRB917401:HRB917430 IAX917401:IAX917430 IKT917401:IKT917430 IUP917401:IUP917430 JEL917401:JEL917430 JOH917401:JOH917430 JYD917401:JYD917430 KHZ917401:KHZ917430 KRV917401:KRV917430 LBR917401:LBR917430 LLN917401:LLN917430 LVJ917401:LVJ917430 MFF917401:MFF917430 MPB917401:MPB917430 MYX917401:MYX917430 NIT917401:NIT917430 NSP917401:NSP917430 OCL917401:OCL917430 OMH917401:OMH917430 OWD917401:OWD917430 PFZ917401:PFZ917430 PPV917401:PPV917430 PZR917401:PZR917430 QJN917401:QJN917430 QTJ917401:QTJ917430 RDF917401:RDF917430 RNB917401:RNB917430 RWX917401:RWX917430 SGT917401:SGT917430 SQP917401:SQP917430 TAL917401:TAL917430 TKH917401:TKH917430 TUD917401:TUD917430 UDZ917401:UDZ917430 UNV917401:UNV917430 UXR917401:UXR917430 VHN917401:VHN917430 VRJ917401:VRJ917430 WBF917401:WBF917430 WLB917401:WLB917430 WUX917401:WUX917430 FAD25:FAD32 IL982937:IL982966 SH982937:SH982966 ACD982937:ACD982966 ALZ982937:ALZ982966 AVV982937:AVV982966 BFR982937:BFR982966 BPN982937:BPN982966 BZJ982937:BZJ982966 CJF982937:CJF982966 CTB982937:CTB982966 DCX982937:DCX982966 DMT982937:DMT982966 DWP982937:DWP982966 EGL982937:EGL982966 EQH982937:EQH982966 FAD982937:FAD982966 FJZ982937:FJZ982966 FTV982937:FTV982966 GDR982937:GDR982966 GNN982937:GNN982966 GXJ982937:GXJ982966 HHF982937:HHF982966 HRB982937:HRB982966 IAX982937:IAX982966 IKT982937:IKT982966 IUP982937:IUP982966 JEL982937:JEL982966 JOH982937:JOH982966 JYD982937:JYD982966 KHZ982937:KHZ982966 KRV982937:KRV982966 LBR982937:LBR982966 LLN982937:LLN982966 LVJ982937:LVJ982966 MFF982937:MFF982966 MPB982937:MPB982966 MYX982937:MYX982966 NIT982937:NIT982966 NSP982937:NSP982966 OCL982937:OCL982966 OMH982937:OMH982966 OWD982937:OWD982966 PFZ982937:PFZ982966 PPV982937:PPV982966 PZR982937:PZR982966 QJN982937:QJN982966 QTJ982937:QTJ982966 RDF982937:RDF982966 RNB982937:RNB982966 RWX982937:RWX982966 SGT982937:SGT982966 SQP982937:SQP982966 TAL982937:TAL982966 TKH982937:TKH982966 TUD982937:TUD982966 UDZ982937:UDZ982966 UNV982937:UNV982966 UXR982937:UXR982966 VHN982937:VHN982966 VRJ982937:VRJ982966 WBF982937:WBF982966 WLB982937:WLB982966 WUX982937:WUX982966 EQI13:EQI24 IL65466:IL65495 SH65466:SH65495 ACD65466:ACD65495 ALZ65466:ALZ65495 AVV65466:AVV65495 BFR65466:BFR65495 BPN65466:BPN65495 BZJ65466:BZJ65495 CJF65466:CJF65495 CTB65466:CTB65495 DCX65466:DCX65495 DMT65466:DMT65495 DWP65466:DWP65495 EGL65466:EGL65495 EQH65466:EQH65495 FAD65466:FAD65495 FJZ65466:FJZ65495 FTV65466:FTV65495 GDR65466:GDR65495 GNN65466:GNN65495 GXJ65466:GXJ65495 HHF65466:HHF65495 HRB65466:HRB65495 IAX65466:IAX65495 IKT65466:IKT65495 IUP65466:IUP65495 JEL65466:JEL65495 JOH65466:JOH65495 JYD65466:JYD65495 KHZ65466:KHZ65495 KRV65466:KRV65495 LBR65466:LBR65495 LLN65466:LLN65495 LVJ65466:LVJ65495 MFF65466:MFF65495 MPB65466:MPB65495 MYX65466:MYX65495 NIT65466:NIT65495 NSP65466:NSP65495 OCL65466:OCL65495 OMH65466:OMH65495 OWD65466:OWD65495 PFZ65466:PFZ65495 PPV65466:PPV65495 PZR65466:PZR65495 QJN65466:QJN65495 QTJ65466:QTJ65495 RDF65466:RDF65495 RNB65466:RNB65495 RWX65466:RWX65495 SGT65466:SGT65495 SQP65466:SQP65495 TAL65466:TAL65495 TKH65466:TKH65495 TUD65466:TUD65495 UDZ65466:UDZ65495 UNV65466:UNV65495 UXR65466:UXR65495 VHN65466:VHN65495 VRJ65466:VRJ65495 WBF65466:WBF65495 WLB65466:WLB65495 WUX65466:WUX65495 EQH3:EQH12 IL131002:IL131031 SH131002:SH131031 ACD131002:ACD131031 ALZ131002:ALZ131031 AVV131002:AVV131031 BFR131002:BFR131031 BPN131002:BPN131031 BZJ131002:BZJ131031 CJF131002:CJF131031 CTB131002:CTB131031 DCX131002:DCX131031 DMT131002:DMT131031 DWP131002:DWP131031 EGL131002:EGL131031 EQH131002:EQH131031 FAD131002:FAD131031 FJZ131002:FJZ131031 FTV131002:FTV131031 GDR131002:GDR131031 GNN131002:GNN131031 GXJ131002:GXJ131031 HHF131002:HHF131031 HRB131002:HRB131031 IAX131002:IAX131031 IKT131002:IKT131031 IUP131002:IUP131031 JEL131002:JEL131031 JOH131002:JOH131031 JYD131002:JYD131031 KHZ131002:KHZ131031 KRV131002:KRV131031 LBR131002:LBR131031 LLN131002:LLN131031 LVJ131002:LVJ131031 MFF131002:MFF131031 MPB131002:MPB131031 MYX131002:MYX131031 NIT131002:NIT131031 NSP131002:NSP131031 OCL131002:OCL131031 OMH131002:OMH131031 OWD131002:OWD131031 PFZ131002:PFZ131031 PPV131002:PPV131031 PZR131002:PZR131031 QJN131002:QJN131031 QTJ131002:QTJ131031 RDF131002:RDF131031 RNB131002:RNB131031 RWX131002:RWX131031 SGT131002:SGT131031 SQP131002:SQP131031 TAL131002:TAL131031 TKH131002:TKH131031 TUD131002:TUD131031 UDZ131002:UDZ131031 UNV131002:UNV131031 UXR131002:UXR131031 VHN131002:VHN131031 VRJ131002:VRJ131031 WBF131002:WBF131031 WLB131002:WLB131031 WUX131002:WUX131031 EQH25:EQH32 IL196538:IL196567 SH196538:SH196567 ACD196538:ACD196567 ALZ196538:ALZ196567 AVV196538:AVV196567 BFR196538:BFR196567 BPN196538:BPN196567 BZJ196538:BZJ196567 CJF196538:CJF196567 CTB196538:CTB196567 DCX196538:DCX196567 DMT196538:DMT196567 DWP196538:DWP196567 EGL196538:EGL196567 EQH196538:EQH196567 FAD196538:FAD196567 FJZ196538:FJZ196567 FTV196538:FTV196567 GDR196538:GDR196567 GNN196538:GNN196567 GXJ196538:GXJ196567 HHF196538:HHF196567 HRB196538:HRB196567 IAX196538:IAX196567 IKT196538:IKT196567 IUP196538:IUP196567 JEL196538:JEL196567 JOH196538:JOH196567 JYD196538:JYD196567 KHZ196538:KHZ196567 KRV196538:KRV196567 LBR196538:LBR196567 LLN196538:LLN196567 LVJ196538:LVJ196567 MFF196538:MFF196567 MPB196538:MPB196567 MYX196538:MYX196567 NIT196538:NIT196567 NSP196538:NSP196567 OCL196538:OCL196567 OMH196538:OMH196567 OWD196538:OWD196567 PFZ196538:PFZ196567 PPV196538:PPV196567 PZR196538:PZR196567 QJN196538:QJN196567 QTJ196538:QTJ196567 RDF196538:RDF196567 RNB196538:RNB196567 RWX196538:RWX196567 SGT196538:SGT196567 SQP196538:SQP196567 TAL196538:TAL196567 TKH196538:TKH196567 TUD196538:TUD196567 UDZ196538:UDZ196567 UNV196538:UNV196567 UXR196538:UXR196567 VHN196538:VHN196567 VRJ196538:VRJ196567 WBF196538:WBF196567 WLB196538:WLB196567 WUX196538:WUX196567 EGM13:EGM24 IL262074:IL262103 SH262074:SH262103 ACD262074:ACD262103 ALZ262074:ALZ262103 AVV262074:AVV262103 BFR262074:BFR262103 BPN262074:BPN262103 BZJ262074:BZJ262103 CJF262074:CJF262103 CTB262074:CTB262103 DCX262074:DCX262103 DMT262074:DMT262103 DWP262074:DWP262103 EGL262074:EGL262103 EQH262074:EQH262103 FAD262074:FAD262103 FJZ262074:FJZ262103 FTV262074:FTV262103 GDR262074:GDR262103 GNN262074:GNN262103 GXJ262074:GXJ262103 HHF262074:HHF262103 HRB262074:HRB262103 IAX262074:IAX262103 IKT262074:IKT262103 IUP262074:IUP262103 JEL262074:JEL262103 JOH262074:JOH262103 JYD262074:JYD262103 KHZ262074:KHZ262103 KRV262074:KRV262103 LBR262074:LBR262103 LLN262074:LLN262103 LVJ262074:LVJ262103 MFF262074:MFF262103 MPB262074:MPB262103 MYX262074:MYX262103 NIT262074:NIT262103 NSP262074:NSP262103 OCL262074:OCL262103 OMH262074:OMH262103 OWD262074:OWD262103 PFZ262074:PFZ262103 PPV262074:PPV262103 PZR262074:PZR262103 QJN262074:QJN262103 QTJ262074:QTJ262103 RDF262074:RDF262103 RNB262074:RNB262103 RWX262074:RWX262103 SGT262074:SGT262103 SQP262074:SQP262103 TAL262074:TAL262103 TKH262074:TKH262103 TUD262074:TUD262103 UDZ262074:UDZ262103 UNV262074:UNV262103 UXR262074:UXR262103 VHN262074:VHN262103 VRJ262074:VRJ262103 WBF262074:WBF262103 WLB262074:WLB262103 WUX262074:WUX262103 EGL3:EGL12 IL327610:IL327639 SH327610:SH327639 ACD327610:ACD327639 ALZ327610:ALZ327639 AVV327610:AVV327639 BFR327610:BFR327639 BPN327610:BPN327639 BZJ327610:BZJ327639 CJF327610:CJF327639 CTB327610:CTB327639 DCX327610:DCX327639 DMT327610:DMT327639 DWP327610:DWP327639 EGL327610:EGL327639 EQH327610:EQH327639 FAD327610:FAD327639 FJZ327610:FJZ327639 FTV327610:FTV327639 GDR327610:GDR327639 GNN327610:GNN327639 GXJ327610:GXJ327639 HHF327610:HHF327639 HRB327610:HRB327639 IAX327610:IAX327639 IKT327610:IKT327639 IUP327610:IUP327639 JEL327610:JEL327639 JOH327610:JOH327639 JYD327610:JYD327639 KHZ327610:KHZ327639 KRV327610:KRV327639 LBR327610:LBR327639 LLN327610:LLN327639 LVJ327610:LVJ327639 MFF327610:MFF327639 MPB327610:MPB327639 MYX327610:MYX327639 NIT327610:NIT327639 NSP327610:NSP327639 OCL327610:OCL327639 OMH327610:OMH327639 OWD327610:OWD327639 PFZ327610:PFZ327639 PPV327610:PPV327639 PZR327610:PZR327639 QJN327610:QJN327639 QTJ327610:QTJ327639 RDF327610:RDF327639 RNB327610:RNB327639 RWX327610:RWX327639 SGT327610:SGT327639 SQP327610:SQP327639 TAL327610:TAL327639 TKH327610:TKH327639 TUD327610:TUD327639 UDZ327610:UDZ327639 UNV327610:UNV327639 UXR327610:UXR327639 VHN327610:VHN327639 VRJ327610:VRJ327639 WBF327610:WBF327639 WLB327610:WLB327639 WUX327610:WUX327639 EGL25:EGL32 IL393146:IL393175 SH393146:SH393175 ACD393146:ACD393175 ALZ393146:ALZ393175 AVV393146:AVV393175 BFR393146:BFR393175 BPN393146:BPN393175 BZJ393146:BZJ393175 CJF393146:CJF393175 CTB393146:CTB393175 DCX393146:DCX393175 DMT393146:DMT393175 DWP393146:DWP393175 EGL393146:EGL393175 EQH393146:EQH393175 FAD393146:FAD393175 FJZ393146:FJZ393175 FTV393146:FTV393175 GDR393146:GDR393175 GNN393146:GNN393175 GXJ393146:GXJ393175 HHF393146:HHF393175 HRB393146:HRB393175 IAX393146:IAX393175 IKT393146:IKT393175 IUP393146:IUP393175 JEL393146:JEL393175 JOH393146:JOH393175 JYD393146:JYD393175 KHZ393146:KHZ393175 KRV393146:KRV393175 LBR393146:LBR393175 LLN393146:LLN393175 LVJ393146:LVJ393175 MFF393146:MFF393175 MPB393146:MPB393175 MYX393146:MYX393175 NIT393146:NIT393175 NSP393146:NSP393175 OCL393146:OCL393175 OMH393146:OMH393175 OWD393146:OWD393175 PFZ393146:PFZ393175 PPV393146:PPV393175 PZR393146:PZR393175 QJN393146:QJN393175 QTJ393146:QTJ393175 RDF393146:RDF393175 RNB393146:RNB393175 RWX393146:RWX393175 SGT393146:SGT393175 SQP393146:SQP393175 TAL393146:TAL393175 TKH393146:TKH393175 TUD393146:TUD393175 UDZ393146:UDZ393175 UNV393146:UNV393175 UXR393146:UXR393175 VHN393146:VHN393175 VRJ393146:VRJ393175 WBF393146:WBF393175 WLB393146:WLB393175 WUX393146:WUX393175 DWQ13:DWQ24 IL458682:IL458711 SH458682:SH458711 ACD458682:ACD458711 ALZ458682:ALZ458711 AVV458682:AVV458711 BFR458682:BFR458711 BPN458682:BPN458711 BZJ458682:BZJ458711 CJF458682:CJF458711 CTB458682:CTB458711 DCX458682:DCX458711 DMT458682:DMT458711 DWP458682:DWP458711 EGL458682:EGL458711 EQH458682:EQH458711 FAD458682:FAD458711 FJZ458682:FJZ458711 FTV458682:FTV458711 GDR458682:GDR458711 GNN458682:GNN458711 GXJ458682:GXJ458711 HHF458682:HHF458711 HRB458682:HRB458711 IAX458682:IAX458711 IKT458682:IKT458711 IUP458682:IUP458711 JEL458682:JEL458711 JOH458682:JOH458711 JYD458682:JYD458711 KHZ458682:KHZ458711 KRV458682:KRV458711 LBR458682:LBR458711 LLN458682:LLN458711 LVJ458682:LVJ458711 MFF458682:MFF458711 MPB458682:MPB458711 MYX458682:MYX458711 NIT458682:NIT458711 NSP458682:NSP458711 OCL458682:OCL458711 OMH458682:OMH458711 OWD458682:OWD458711 PFZ458682:PFZ458711 PPV458682:PPV458711 PZR458682:PZR458711 QJN458682:QJN458711 QTJ458682:QTJ458711 RDF458682:RDF458711 RNB458682:RNB458711 RWX458682:RWX458711 SGT458682:SGT458711 SQP458682:SQP458711 TAL458682:TAL458711 TKH458682:TKH458711 TUD458682:TUD458711 UDZ458682:UDZ458711 UNV458682:UNV458711 UXR458682:UXR458711 VHN458682:VHN458711 VRJ458682:VRJ458711 WBF458682:WBF458711 WLB458682:WLB458711 WUX458682:WUX458711 DWP3:DWP12 IL524218:IL524247 SH524218:SH524247 ACD524218:ACD524247 ALZ524218:ALZ524247 AVV524218:AVV524247 BFR524218:BFR524247 BPN524218:BPN524247 BZJ524218:BZJ524247 CJF524218:CJF524247 CTB524218:CTB524247 DCX524218:DCX524247 DMT524218:DMT524247 DWP524218:DWP524247 EGL524218:EGL524247 EQH524218:EQH524247 FAD524218:FAD524247 FJZ524218:FJZ524247 FTV524218:FTV524247 GDR524218:GDR524247 GNN524218:GNN524247 GXJ524218:GXJ524247 HHF524218:HHF524247 HRB524218:HRB524247 IAX524218:IAX524247 IKT524218:IKT524247 IUP524218:IUP524247 JEL524218:JEL524247 JOH524218:JOH524247 JYD524218:JYD524247 KHZ524218:KHZ524247 KRV524218:KRV524247 LBR524218:LBR524247 LLN524218:LLN524247 LVJ524218:LVJ524247 MFF524218:MFF524247 MPB524218:MPB524247 MYX524218:MYX524247 NIT524218:NIT524247 NSP524218:NSP524247 OCL524218:OCL524247 OMH524218:OMH524247 OWD524218:OWD524247 PFZ524218:PFZ524247 PPV524218:PPV524247 PZR524218:PZR524247 QJN524218:QJN524247 QTJ524218:QTJ524247 RDF524218:RDF524247 RNB524218:RNB524247 RWX524218:RWX524247 SGT524218:SGT524247 SQP524218:SQP524247 TAL524218:TAL524247 TKH524218:TKH524247 TUD524218:TUD524247 UDZ524218:UDZ524247 UNV524218:UNV524247 UXR524218:UXR524247 VHN524218:VHN524247 VRJ524218:VRJ524247 WBF524218:WBF524247 WLB524218:WLB524247 WUX524218:WUX524247 DWP25:DWP32 IL589754:IL589783 SH589754:SH589783 ACD589754:ACD589783 ALZ589754:ALZ589783 AVV589754:AVV589783 BFR589754:BFR589783 BPN589754:BPN589783 BZJ589754:BZJ589783 CJF589754:CJF589783 CTB589754:CTB589783 DCX589754:DCX589783 DMT589754:DMT589783 DWP589754:DWP589783 EGL589754:EGL589783 EQH589754:EQH589783 FAD589754:FAD589783 FJZ589754:FJZ589783 FTV589754:FTV589783 GDR589754:GDR589783 GNN589754:GNN589783 GXJ589754:GXJ589783 HHF589754:HHF589783 HRB589754:HRB589783 IAX589754:IAX589783 IKT589754:IKT589783 IUP589754:IUP589783 JEL589754:JEL589783 JOH589754:JOH589783 JYD589754:JYD589783 KHZ589754:KHZ589783 KRV589754:KRV589783 LBR589754:LBR589783 LLN589754:LLN589783 LVJ589754:LVJ589783 MFF589754:MFF589783 MPB589754:MPB589783 MYX589754:MYX589783 NIT589754:NIT589783 NSP589754:NSP589783 OCL589754:OCL589783 OMH589754:OMH589783 OWD589754:OWD589783 PFZ589754:PFZ589783 PPV589754:PPV589783 PZR589754:PZR589783 QJN589754:QJN589783 QTJ589754:QTJ589783 RDF589754:RDF589783 RNB589754:RNB589783 RWX589754:RWX589783 SGT589754:SGT589783 SQP589754:SQP589783 TAL589754:TAL589783 TKH589754:TKH589783 TUD589754:TUD589783 UDZ589754:UDZ589783 UNV589754:UNV589783 UXR589754:UXR589783 VHN589754:VHN589783 VRJ589754:VRJ589783 WBF589754:WBF589783 WLB589754:WLB589783 WUX589754:WUX589783 DMU13:DMU24 IL655290:IL655319 SH655290:SH655319 ACD655290:ACD655319 ALZ655290:ALZ655319 AVV655290:AVV655319 BFR655290:BFR655319 BPN655290:BPN655319 BZJ655290:BZJ655319 CJF655290:CJF655319 CTB655290:CTB655319 DCX655290:DCX655319 DMT655290:DMT655319 DWP655290:DWP655319 EGL655290:EGL655319 EQH655290:EQH655319 FAD655290:FAD655319 FJZ655290:FJZ655319 FTV655290:FTV655319 GDR655290:GDR655319 GNN655290:GNN655319 GXJ655290:GXJ655319 HHF655290:HHF655319 HRB655290:HRB655319 IAX655290:IAX655319 IKT655290:IKT655319 IUP655290:IUP655319 JEL655290:JEL655319 JOH655290:JOH655319 JYD655290:JYD655319 KHZ655290:KHZ655319 KRV655290:KRV655319 LBR655290:LBR655319 LLN655290:LLN655319 LVJ655290:LVJ655319 MFF655290:MFF655319 MPB655290:MPB655319 MYX655290:MYX655319 NIT655290:NIT655319 NSP655290:NSP655319 OCL655290:OCL655319 OMH655290:OMH655319 OWD655290:OWD655319 PFZ655290:PFZ655319 PPV655290:PPV655319 PZR655290:PZR655319 QJN655290:QJN655319 QTJ655290:QTJ655319 RDF655290:RDF655319 RNB655290:RNB655319 RWX655290:RWX655319 SGT655290:SGT655319 SQP655290:SQP655319 TAL655290:TAL655319 TKH655290:TKH655319 TUD655290:TUD655319 UDZ655290:UDZ655319 UNV655290:UNV655319 UXR655290:UXR655319 VHN655290:VHN655319 VRJ655290:VRJ655319 WBF655290:WBF655319 WLB655290:WLB655319 WUX655290:WUX655319 DMT3:DMT12 IL720826:IL720855 SH720826:SH720855 ACD720826:ACD720855 ALZ720826:ALZ720855 AVV720826:AVV720855 BFR720826:BFR720855 BPN720826:BPN720855 BZJ720826:BZJ720855 CJF720826:CJF720855 CTB720826:CTB720855 DCX720826:DCX720855 DMT720826:DMT720855 DWP720826:DWP720855 EGL720826:EGL720855 EQH720826:EQH720855 FAD720826:FAD720855 FJZ720826:FJZ720855 FTV720826:FTV720855 GDR720826:GDR720855 GNN720826:GNN720855 GXJ720826:GXJ720855 HHF720826:HHF720855 HRB720826:HRB720855 IAX720826:IAX720855 IKT720826:IKT720855 IUP720826:IUP720855 JEL720826:JEL720855 JOH720826:JOH720855 JYD720826:JYD720855 KHZ720826:KHZ720855 KRV720826:KRV720855 LBR720826:LBR720855 LLN720826:LLN720855 LVJ720826:LVJ720855 MFF720826:MFF720855 MPB720826:MPB720855 MYX720826:MYX720855 NIT720826:NIT720855 NSP720826:NSP720855 OCL720826:OCL720855 OMH720826:OMH720855 OWD720826:OWD720855 PFZ720826:PFZ720855 PPV720826:PPV720855 PZR720826:PZR720855 QJN720826:QJN720855 QTJ720826:QTJ720855 RDF720826:RDF720855 RNB720826:RNB720855 RWX720826:RWX720855 SGT720826:SGT720855 SQP720826:SQP720855 TAL720826:TAL720855 TKH720826:TKH720855 TUD720826:TUD720855 UDZ720826:UDZ720855 UNV720826:UNV720855 UXR720826:UXR720855 VHN720826:VHN720855 VRJ720826:VRJ720855 WBF720826:WBF720855 WLB720826:WLB720855 WUX720826:WUX720855 DMT25:DMT32 IL786362:IL786391 SH786362:SH786391 ACD786362:ACD786391 ALZ786362:ALZ786391 AVV786362:AVV786391 BFR786362:BFR786391 BPN786362:BPN786391 BZJ786362:BZJ786391 CJF786362:CJF786391 CTB786362:CTB786391 DCX786362:DCX786391 DMT786362:DMT786391 DWP786362:DWP786391 EGL786362:EGL786391 EQH786362:EQH786391 FAD786362:FAD786391 FJZ786362:FJZ786391 FTV786362:FTV786391 GDR786362:GDR786391 GNN786362:GNN786391 GXJ786362:GXJ786391 HHF786362:HHF786391 HRB786362:HRB786391 IAX786362:IAX786391 IKT786362:IKT786391 IUP786362:IUP786391 JEL786362:JEL786391 JOH786362:JOH786391 JYD786362:JYD786391 KHZ786362:KHZ786391 KRV786362:KRV786391 LBR786362:LBR786391 LLN786362:LLN786391 LVJ786362:LVJ786391 MFF786362:MFF786391 MPB786362:MPB786391 MYX786362:MYX786391 NIT786362:NIT786391 NSP786362:NSP786391 OCL786362:OCL786391 OMH786362:OMH786391 OWD786362:OWD786391 PFZ786362:PFZ786391 PPV786362:PPV786391 PZR786362:PZR786391 QJN786362:QJN786391 QTJ786362:QTJ786391 RDF786362:RDF786391 RNB786362:RNB786391 RWX786362:RWX786391 SGT786362:SGT786391 SQP786362:SQP786391 TAL786362:TAL786391 TKH786362:TKH786391 TUD786362:TUD786391 UDZ786362:UDZ786391 UNV786362:UNV786391 UXR786362:UXR786391 VHN786362:VHN786391 VRJ786362:VRJ786391 WBF786362:WBF786391 WLB786362:WLB786391 WUX786362:WUX786391 DCY13:DCY24 IL851898:IL851927 SH851898:SH851927 ACD851898:ACD851927 ALZ851898:ALZ851927 AVV851898:AVV851927 BFR851898:BFR851927 BPN851898:BPN851927 BZJ851898:BZJ851927 CJF851898:CJF851927 CTB851898:CTB851927 DCX851898:DCX851927 DMT851898:DMT851927 DWP851898:DWP851927 EGL851898:EGL851927 EQH851898:EQH851927 FAD851898:FAD851927 FJZ851898:FJZ851927 FTV851898:FTV851927 GDR851898:GDR851927 GNN851898:GNN851927 GXJ851898:GXJ851927 HHF851898:HHF851927 HRB851898:HRB851927 IAX851898:IAX851927 IKT851898:IKT851927 IUP851898:IUP851927 JEL851898:JEL851927 JOH851898:JOH851927 JYD851898:JYD851927 KHZ851898:KHZ851927 KRV851898:KRV851927 LBR851898:LBR851927 LLN851898:LLN851927 LVJ851898:LVJ851927 MFF851898:MFF851927 MPB851898:MPB851927 MYX851898:MYX851927 NIT851898:NIT851927 NSP851898:NSP851927 OCL851898:OCL851927 OMH851898:OMH851927 OWD851898:OWD851927 PFZ851898:PFZ851927 PPV851898:PPV851927 PZR851898:PZR851927 QJN851898:QJN851927 QTJ851898:QTJ851927 RDF851898:RDF851927 RNB851898:RNB851927 RWX851898:RWX851927 SGT851898:SGT851927 SQP851898:SQP851927 TAL851898:TAL851927 TKH851898:TKH851927 TUD851898:TUD851927 UDZ851898:UDZ851927 UNV851898:UNV851927 UXR851898:UXR851927 VHN851898:VHN851927 VRJ851898:VRJ851927 WBF851898:WBF851927 WLB851898:WLB851927 WUX851898:WUX851927 DCX3:DCX12 IL917434:IL917463 SH917434:SH917463 ACD917434:ACD917463 ALZ917434:ALZ917463 AVV917434:AVV917463 BFR917434:BFR917463 BPN917434:BPN917463 BZJ917434:BZJ917463 CJF917434:CJF917463 CTB917434:CTB917463 DCX917434:DCX917463 DMT917434:DMT917463 DWP917434:DWP917463 EGL917434:EGL917463 EQH917434:EQH917463 FAD917434:FAD917463 FJZ917434:FJZ917463 FTV917434:FTV917463 GDR917434:GDR917463 GNN917434:GNN917463 GXJ917434:GXJ917463 HHF917434:HHF917463 HRB917434:HRB917463 IAX917434:IAX917463 IKT917434:IKT917463 IUP917434:IUP917463 JEL917434:JEL917463 JOH917434:JOH917463 JYD917434:JYD917463 KHZ917434:KHZ917463 KRV917434:KRV917463 LBR917434:LBR917463 LLN917434:LLN917463 LVJ917434:LVJ917463 MFF917434:MFF917463 MPB917434:MPB917463 MYX917434:MYX917463 NIT917434:NIT917463 NSP917434:NSP917463 OCL917434:OCL917463 OMH917434:OMH917463 OWD917434:OWD917463 PFZ917434:PFZ917463 PPV917434:PPV917463 PZR917434:PZR917463 QJN917434:QJN917463 QTJ917434:QTJ917463 RDF917434:RDF917463 RNB917434:RNB917463 RWX917434:RWX917463 SGT917434:SGT917463 SQP917434:SQP917463 TAL917434:TAL917463 TKH917434:TKH917463 TUD917434:TUD917463 UDZ917434:UDZ917463 UNV917434:UNV917463 UXR917434:UXR917463 VHN917434:VHN917463 VRJ917434:VRJ917463 WBF917434:WBF917463 WLB917434:WLB917463 WUX917434:WUX917463 DCX25:DCX32 IL982970:IL982999 SH982970:SH982999 ACD982970:ACD982999 ALZ982970:ALZ982999 AVV982970:AVV982999 BFR982970:BFR982999 BPN982970:BPN982999 BZJ982970:BZJ982999 CJF982970:CJF982999 CTB982970:CTB982999 DCX982970:DCX982999 DMT982970:DMT982999 DWP982970:DWP982999 EGL982970:EGL982999 EQH982970:EQH982999 FAD982970:FAD982999 FJZ982970:FJZ982999 FTV982970:FTV982999 GDR982970:GDR982999 GNN982970:GNN982999 GXJ982970:GXJ982999 HHF982970:HHF982999 HRB982970:HRB982999 IAX982970:IAX982999 IKT982970:IKT982999 IUP982970:IUP982999 JEL982970:JEL982999 JOH982970:JOH982999 JYD982970:JYD982999 KHZ982970:KHZ982999 KRV982970:KRV982999 LBR982970:LBR982999 LLN982970:LLN982999 LVJ982970:LVJ982999 MFF982970:MFF982999 MPB982970:MPB982999 MYX982970:MYX982999 NIT982970:NIT982999 NSP982970:NSP982999 OCL982970:OCL982999 OMH982970:OMH982999 OWD982970:OWD982999 PFZ982970:PFZ982999 PPV982970:PPV982999 PZR982970:PZR982999 QJN982970:QJN982999 QTJ982970:QTJ982999 RDF982970:RDF982999 RNB982970:RNB982999 RWX982970:RWX982999 SGT982970:SGT982999 SQP982970:SQP982999 TAL982970:TAL982999 TKH982970:TKH982999 TUD982970:TUD982999 UDZ982970:UDZ982999 UNV982970:UNV982999 UXR982970:UXR982999 VHN982970:VHN982999 VRJ982970:VRJ982999 WBF982970:WBF982999 WLB982970:WLB982999 WUX982970:WUX982999 CTC13:CTC24 IL65499:IL65528 SH65499:SH65528 ACD65499:ACD65528 ALZ65499:ALZ65528 AVV65499:AVV65528 BFR65499:BFR65528 BPN65499:BPN65528 BZJ65499:BZJ65528 CJF65499:CJF65528 CTB65499:CTB65528 DCX65499:DCX65528 DMT65499:DMT65528 DWP65499:DWP65528 EGL65499:EGL65528 EQH65499:EQH65528 FAD65499:FAD65528 FJZ65499:FJZ65528 FTV65499:FTV65528 GDR65499:GDR65528 GNN65499:GNN65528 GXJ65499:GXJ65528 HHF65499:HHF65528 HRB65499:HRB65528 IAX65499:IAX65528 IKT65499:IKT65528 IUP65499:IUP65528 JEL65499:JEL65528 JOH65499:JOH65528 JYD65499:JYD65528 KHZ65499:KHZ65528 KRV65499:KRV65528 LBR65499:LBR65528 LLN65499:LLN65528 LVJ65499:LVJ65528 MFF65499:MFF65528 MPB65499:MPB65528 MYX65499:MYX65528 NIT65499:NIT65528 NSP65499:NSP65528 OCL65499:OCL65528 OMH65499:OMH65528 OWD65499:OWD65528 PFZ65499:PFZ65528 PPV65499:PPV65528 PZR65499:PZR65528 QJN65499:QJN65528 QTJ65499:QTJ65528 RDF65499:RDF65528 RNB65499:RNB65528 RWX65499:RWX65528 SGT65499:SGT65528 SQP65499:SQP65528 TAL65499:TAL65528 TKH65499:TKH65528 TUD65499:TUD65528 UDZ65499:UDZ65528 UNV65499:UNV65528 UXR65499:UXR65528 VHN65499:VHN65528 VRJ65499:VRJ65528 WBF65499:WBF65528 WLB65499:WLB65528 WUX65499:WUX65528 CTB3:CTB12 IL131035:IL131064 SH131035:SH131064 ACD131035:ACD131064 ALZ131035:ALZ131064 AVV131035:AVV131064 BFR131035:BFR131064 BPN131035:BPN131064 BZJ131035:BZJ131064 CJF131035:CJF131064 CTB131035:CTB131064 DCX131035:DCX131064 DMT131035:DMT131064 DWP131035:DWP131064 EGL131035:EGL131064 EQH131035:EQH131064 FAD131035:FAD131064 FJZ131035:FJZ131064 FTV131035:FTV131064 GDR131035:GDR131064 GNN131035:GNN131064 GXJ131035:GXJ131064 HHF131035:HHF131064 HRB131035:HRB131064 IAX131035:IAX131064 IKT131035:IKT131064 IUP131035:IUP131064 JEL131035:JEL131064 JOH131035:JOH131064 JYD131035:JYD131064 KHZ131035:KHZ131064 KRV131035:KRV131064 LBR131035:LBR131064 LLN131035:LLN131064 LVJ131035:LVJ131064 MFF131035:MFF131064 MPB131035:MPB131064 MYX131035:MYX131064 NIT131035:NIT131064 NSP131035:NSP131064 OCL131035:OCL131064 OMH131035:OMH131064 OWD131035:OWD131064 PFZ131035:PFZ131064 PPV131035:PPV131064 PZR131035:PZR131064 QJN131035:QJN131064 QTJ131035:QTJ131064 RDF131035:RDF131064 RNB131035:RNB131064 RWX131035:RWX131064 SGT131035:SGT131064 SQP131035:SQP131064 TAL131035:TAL131064 TKH131035:TKH131064 TUD131035:TUD131064 UDZ131035:UDZ131064 UNV131035:UNV131064 UXR131035:UXR131064 VHN131035:VHN131064 VRJ131035:VRJ131064 WBF131035:WBF131064 WLB131035:WLB131064 WUX131035:WUX131064 CTB25:CTB32 IL196571:IL196600 SH196571:SH196600 ACD196571:ACD196600 ALZ196571:ALZ196600 AVV196571:AVV196600 BFR196571:BFR196600 BPN196571:BPN196600 BZJ196571:BZJ196600 CJF196571:CJF196600 CTB196571:CTB196600 DCX196571:DCX196600 DMT196571:DMT196600 DWP196571:DWP196600 EGL196571:EGL196600 EQH196571:EQH196600 FAD196571:FAD196600 FJZ196571:FJZ196600 FTV196571:FTV196600 GDR196571:GDR196600 GNN196571:GNN196600 GXJ196571:GXJ196600 HHF196571:HHF196600 HRB196571:HRB196600 IAX196571:IAX196600 IKT196571:IKT196600 IUP196571:IUP196600 JEL196571:JEL196600 JOH196571:JOH196600 JYD196571:JYD196600 KHZ196571:KHZ196600 KRV196571:KRV196600 LBR196571:LBR196600 LLN196571:LLN196600 LVJ196571:LVJ196600 MFF196571:MFF196600 MPB196571:MPB196600 MYX196571:MYX196600 NIT196571:NIT196600 NSP196571:NSP196600 OCL196571:OCL196600 OMH196571:OMH196600 OWD196571:OWD196600 PFZ196571:PFZ196600 PPV196571:PPV196600 PZR196571:PZR196600 QJN196571:QJN196600 QTJ196571:QTJ196600 RDF196571:RDF196600 RNB196571:RNB196600 RWX196571:RWX196600 SGT196571:SGT196600 SQP196571:SQP196600 TAL196571:TAL196600 TKH196571:TKH196600 TUD196571:TUD196600 UDZ196571:UDZ196600 UNV196571:UNV196600 UXR196571:UXR196600 VHN196571:VHN196600 VRJ196571:VRJ196600 WBF196571:WBF196600 WLB196571:WLB196600 WUX196571:WUX196600 CJG13:CJG24 IL262107:IL262136 SH262107:SH262136 ACD262107:ACD262136 ALZ262107:ALZ262136 AVV262107:AVV262136 BFR262107:BFR262136 BPN262107:BPN262136 BZJ262107:BZJ262136 CJF262107:CJF262136 CTB262107:CTB262136 DCX262107:DCX262136 DMT262107:DMT262136 DWP262107:DWP262136 EGL262107:EGL262136 EQH262107:EQH262136 FAD262107:FAD262136 FJZ262107:FJZ262136 FTV262107:FTV262136 GDR262107:GDR262136 GNN262107:GNN262136 GXJ262107:GXJ262136 HHF262107:HHF262136 HRB262107:HRB262136 IAX262107:IAX262136 IKT262107:IKT262136 IUP262107:IUP262136 JEL262107:JEL262136 JOH262107:JOH262136 JYD262107:JYD262136 KHZ262107:KHZ262136 KRV262107:KRV262136 LBR262107:LBR262136 LLN262107:LLN262136 LVJ262107:LVJ262136 MFF262107:MFF262136 MPB262107:MPB262136 MYX262107:MYX262136 NIT262107:NIT262136 NSP262107:NSP262136 OCL262107:OCL262136 OMH262107:OMH262136 OWD262107:OWD262136 PFZ262107:PFZ262136 PPV262107:PPV262136 PZR262107:PZR262136 QJN262107:QJN262136 QTJ262107:QTJ262136 RDF262107:RDF262136 RNB262107:RNB262136 RWX262107:RWX262136 SGT262107:SGT262136 SQP262107:SQP262136 TAL262107:TAL262136 TKH262107:TKH262136 TUD262107:TUD262136 UDZ262107:UDZ262136 UNV262107:UNV262136 UXR262107:UXR262136 VHN262107:VHN262136 VRJ262107:VRJ262136 WBF262107:WBF262136 WLB262107:WLB262136 WUX262107:WUX262136 CJF3:CJF12 IL327643:IL327672 SH327643:SH327672 ACD327643:ACD327672 ALZ327643:ALZ327672 AVV327643:AVV327672 BFR327643:BFR327672 BPN327643:BPN327672 BZJ327643:BZJ327672 CJF327643:CJF327672 CTB327643:CTB327672 DCX327643:DCX327672 DMT327643:DMT327672 DWP327643:DWP327672 EGL327643:EGL327672 EQH327643:EQH327672 FAD327643:FAD327672 FJZ327643:FJZ327672 FTV327643:FTV327672 GDR327643:GDR327672 GNN327643:GNN327672 GXJ327643:GXJ327672 HHF327643:HHF327672 HRB327643:HRB327672 IAX327643:IAX327672 IKT327643:IKT327672 IUP327643:IUP327672 JEL327643:JEL327672 JOH327643:JOH327672 JYD327643:JYD327672 KHZ327643:KHZ327672 KRV327643:KRV327672 LBR327643:LBR327672 LLN327643:LLN327672 LVJ327643:LVJ327672 MFF327643:MFF327672 MPB327643:MPB327672 MYX327643:MYX327672 NIT327643:NIT327672 NSP327643:NSP327672 OCL327643:OCL327672 OMH327643:OMH327672 OWD327643:OWD327672 PFZ327643:PFZ327672 PPV327643:PPV327672 PZR327643:PZR327672 QJN327643:QJN327672 QTJ327643:QTJ327672 RDF327643:RDF327672 RNB327643:RNB327672 RWX327643:RWX327672 SGT327643:SGT327672 SQP327643:SQP327672 TAL327643:TAL327672 TKH327643:TKH327672 TUD327643:TUD327672 UDZ327643:UDZ327672 UNV327643:UNV327672 UXR327643:UXR327672 VHN327643:VHN327672 VRJ327643:VRJ327672 WBF327643:WBF327672 WLB327643:WLB327672 WUX327643:WUX327672 CJF25:CJF32 IL393179:IL393208 SH393179:SH393208 ACD393179:ACD393208 ALZ393179:ALZ393208 AVV393179:AVV393208 BFR393179:BFR393208 BPN393179:BPN393208 BZJ393179:BZJ393208 CJF393179:CJF393208 CTB393179:CTB393208 DCX393179:DCX393208 DMT393179:DMT393208 DWP393179:DWP393208 EGL393179:EGL393208 EQH393179:EQH393208 FAD393179:FAD393208 FJZ393179:FJZ393208 FTV393179:FTV393208 GDR393179:GDR393208 GNN393179:GNN393208 GXJ393179:GXJ393208 HHF393179:HHF393208 HRB393179:HRB393208 IAX393179:IAX393208 IKT393179:IKT393208 IUP393179:IUP393208 JEL393179:JEL393208 JOH393179:JOH393208 JYD393179:JYD393208 KHZ393179:KHZ393208 KRV393179:KRV393208 LBR393179:LBR393208 LLN393179:LLN393208 LVJ393179:LVJ393208 MFF393179:MFF393208 MPB393179:MPB393208 MYX393179:MYX393208 NIT393179:NIT393208 NSP393179:NSP393208 OCL393179:OCL393208 OMH393179:OMH393208 OWD393179:OWD393208 PFZ393179:PFZ393208 PPV393179:PPV393208 PZR393179:PZR393208 QJN393179:QJN393208 QTJ393179:QTJ393208 RDF393179:RDF393208 RNB393179:RNB393208 RWX393179:RWX393208 SGT393179:SGT393208 SQP393179:SQP393208 TAL393179:TAL393208 TKH393179:TKH393208 TUD393179:TUD393208 UDZ393179:UDZ393208 UNV393179:UNV393208 UXR393179:UXR393208 VHN393179:VHN393208 VRJ393179:VRJ393208 WBF393179:WBF393208 WLB393179:WLB393208 WUX393179:WUX393208 BZK13:BZK24 IL458715:IL458744 SH458715:SH458744 ACD458715:ACD458744 ALZ458715:ALZ458744 AVV458715:AVV458744 BFR458715:BFR458744 BPN458715:BPN458744 BZJ458715:BZJ458744 CJF458715:CJF458744 CTB458715:CTB458744 DCX458715:DCX458744 DMT458715:DMT458744 DWP458715:DWP458744 EGL458715:EGL458744 EQH458715:EQH458744 FAD458715:FAD458744 FJZ458715:FJZ458744 FTV458715:FTV458744 GDR458715:GDR458744 GNN458715:GNN458744 GXJ458715:GXJ458744 HHF458715:HHF458744 HRB458715:HRB458744 IAX458715:IAX458744 IKT458715:IKT458744 IUP458715:IUP458744 JEL458715:JEL458744 JOH458715:JOH458744 JYD458715:JYD458744 KHZ458715:KHZ458744 KRV458715:KRV458744 LBR458715:LBR458744 LLN458715:LLN458744 LVJ458715:LVJ458744 MFF458715:MFF458744 MPB458715:MPB458744 MYX458715:MYX458744 NIT458715:NIT458744 NSP458715:NSP458744 OCL458715:OCL458744 OMH458715:OMH458744 OWD458715:OWD458744 PFZ458715:PFZ458744 PPV458715:PPV458744 PZR458715:PZR458744 QJN458715:QJN458744 QTJ458715:QTJ458744 RDF458715:RDF458744 RNB458715:RNB458744 RWX458715:RWX458744 SGT458715:SGT458744 SQP458715:SQP458744 TAL458715:TAL458744 TKH458715:TKH458744 TUD458715:TUD458744 UDZ458715:UDZ458744 UNV458715:UNV458744 UXR458715:UXR458744 VHN458715:VHN458744 VRJ458715:VRJ458744 WBF458715:WBF458744 WLB458715:WLB458744 WUX458715:WUX458744 BZJ3:BZJ12 IL524251:IL524280 SH524251:SH524280 ACD524251:ACD524280 ALZ524251:ALZ524280 AVV524251:AVV524280 BFR524251:BFR524280 BPN524251:BPN524280 BZJ524251:BZJ524280 CJF524251:CJF524280 CTB524251:CTB524280 DCX524251:DCX524280 DMT524251:DMT524280 DWP524251:DWP524280 EGL524251:EGL524280 EQH524251:EQH524280 FAD524251:FAD524280 FJZ524251:FJZ524280 FTV524251:FTV524280 GDR524251:GDR524280 GNN524251:GNN524280 GXJ524251:GXJ524280 HHF524251:HHF524280 HRB524251:HRB524280 IAX524251:IAX524280 IKT524251:IKT524280 IUP524251:IUP524280 JEL524251:JEL524280 JOH524251:JOH524280 JYD524251:JYD524280 KHZ524251:KHZ524280 KRV524251:KRV524280 LBR524251:LBR524280 LLN524251:LLN524280 LVJ524251:LVJ524280 MFF524251:MFF524280 MPB524251:MPB524280 MYX524251:MYX524280 NIT524251:NIT524280 NSP524251:NSP524280 OCL524251:OCL524280 OMH524251:OMH524280 OWD524251:OWD524280 PFZ524251:PFZ524280 PPV524251:PPV524280 PZR524251:PZR524280 QJN524251:QJN524280 QTJ524251:QTJ524280 RDF524251:RDF524280 RNB524251:RNB524280 RWX524251:RWX524280 SGT524251:SGT524280 SQP524251:SQP524280 TAL524251:TAL524280 TKH524251:TKH524280 TUD524251:TUD524280 UDZ524251:UDZ524280 UNV524251:UNV524280 UXR524251:UXR524280 VHN524251:VHN524280 VRJ524251:VRJ524280 WBF524251:WBF524280 WLB524251:WLB524280 WUX524251:WUX524280 BZJ25:BZJ32 IL589787:IL589816 SH589787:SH589816 ACD589787:ACD589816 ALZ589787:ALZ589816 AVV589787:AVV589816 BFR589787:BFR589816 BPN589787:BPN589816 BZJ589787:BZJ589816 CJF589787:CJF589816 CTB589787:CTB589816 DCX589787:DCX589816 DMT589787:DMT589816 DWP589787:DWP589816 EGL589787:EGL589816 EQH589787:EQH589816 FAD589787:FAD589816 FJZ589787:FJZ589816 FTV589787:FTV589816 GDR589787:GDR589816 GNN589787:GNN589816 GXJ589787:GXJ589816 HHF589787:HHF589816 HRB589787:HRB589816 IAX589787:IAX589816 IKT589787:IKT589816 IUP589787:IUP589816 JEL589787:JEL589816 JOH589787:JOH589816 JYD589787:JYD589816 KHZ589787:KHZ589816 KRV589787:KRV589816 LBR589787:LBR589816 LLN589787:LLN589816 LVJ589787:LVJ589816 MFF589787:MFF589816 MPB589787:MPB589816 MYX589787:MYX589816 NIT589787:NIT589816 NSP589787:NSP589816 OCL589787:OCL589816 OMH589787:OMH589816 OWD589787:OWD589816 PFZ589787:PFZ589816 PPV589787:PPV589816 PZR589787:PZR589816 QJN589787:QJN589816 QTJ589787:QTJ589816 RDF589787:RDF589816 RNB589787:RNB589816 RWX589787:RWX589816 SGT589787:SGT589816 SQP589787:SQP589816 TAL589787:TAL589816 TKH589787:TKH589816 TUD589787:TUD589816 UDZ589787:UDZ589816 UNV589787:UNV589816 UXR589787:UXR589816 VHN589787:VHN589816 VRJ589787:VRJ589816 WBF589787:WBF589816 WLB589787:WLB589816 WUX589787:WUX589816 BPO13:BPO24 IL655323:IL655352 SH655323:SH655352 ACD655323:ACD655352 ALZ655323:ALZ655352 AVV655323:AVV655352 BFR655323:BFR655352 BPN655323:BPN655352 BZJ655323:BZJ655352 CJF655323:CJF655352 CTB655323:CTB655352 DCX655323:DCX655352 DMT655323:DMT655352 DWP655323:DWP655352 EGL655323:EGL655352 EQH655323:EQH655352 FAD655323:FAD655352 FJZ655323:FJZ655352 FTV655323:FTV655352 GDR655323:GDR655352 GNN655323:GNN655352 GXJ655323:GXJ655352 HHF655323:HHF655352 HRB655323:HRB655352 IAX655323:IAX655352 IKT655323:IKT655352 IUP655323:IUP655352 JEL655323:JEL655352 JOH655323:JOH655352 JYD655323:JYD655352 KHZ655323:KHZ655352 KRV655323:KRV655352 LBR655323:LBR655352 LLN655323:LLN655352 LVJ655323:LVJ655352 MFF655323:MFF655352 MPB655323:MPB655352 MYX655323:MYX655352 NIT655323:NIT655352 NSP655323:NSP655352 OCL655323:OCL655352 OMH655323:OMH655352 OWD655323:OWD655352 PFZ655323:PFZ655352 PPV655323:PPV655352 PZR655323:PZR655352 QJN655323:QJN655352 QTJ655323:QTJ655352 RDF655323:RDF655352 RNB655323:RNB655352 RWX655323:RWX655352 SGT655323:SGT655352 SQP655323:SQP655352 TAL655323:TAL655352 TKH655323:TKH655352 TUD655323:TUD655352 UDZ655323:UDZ655352 UNV655323:UNV655352 UXR655323:UXR655352 VHN655323:VHN655352 VRJ655323:VRJ655352 WBF655323:WBF655352 WLB655323:WLB655352 WUX655323:WUX655352 BPN3:BPN12 IL720859:IL720888 SH720859:SH720888 ACD720859:ACD720888 ALZ720859:ALZ720888 AVV720859:AVV720888 BFR720859:BFR720888 BPN720859:BPN720888 BZJ720859:BZJ720888 CJF720859:CJF720888 CTB720859:CTB720888 DCX720859:DCX720888 DMT720859:DMT720888 DWP720859:DWP720888 EGL720859:EGL720888 EQH720859:EQH720888 FAD720859:FAD720888 FJZ720859:FJZ720888 FTV720859:FTV720888 GDR720859:GDR720888 GNN720859:GNN720888 GXJ720859:GXJ720888 HHF720859:HHF720888 HRB720859:HRB720888 IAX720859:IAX720888 IKT720859:IKT720888 IUP720859:IUP720888 JEL720859:JEL720888 JOH720859:JOH720888 JYD720859:JYD720888 KHZ720859:KHZ720888 KRV720859:KRV720888 LBR720859:LBR720888 LLN720859:LLN720888 LVJ720859:LVJ720888 MFF720859:MFF720888 MPB720859:MPB720888 MYX720859:MYX720888 NIT720859:NIT720888 NSP720859:NSP720888 OCL720859:OCL720888 OMH720859:OMH720888 OWD720859:OWD720888 PFZ720859:PFZ720888 PPV720859:PPV720888 PZR720859:PZR720888 QJN720859:QJN720888 QTJ720859:QTJ720888 RDF720859:RDF720888 RNB720859:RNB720888 RWX720859:RWX720888 SGT720859:SGT720888 SQP720859:SQP720888 TAL720859:TAL720888 TKH720859:TKH720888 TUD720859:TUD720888 UDZ720859:UDZ720888 UNV720859:UNV720888 UXR720859:UXR720888 VHN720859:VHN720888 VRJ720859:VRJ720888 WBF720859:WBF720888 WLB720859:WLB720888 WUX720859:WUX720888 BPN25:BPN32 IL786395:IL786424 SH786395:SH786424 ACD786395:ACD786424 ALZ786395:ALZ786424 AVV786395:AVV786424 BFR786395:BFR786424 BPN786395:BPN786424 BZJ786395:BZJ786424 CJF786395:CJF786424 CTB786395:CTB786424 DCX786395:DCX786424 DMT786395:DMT786424 DWP786395:DWP786424 EGL786395:EGL786424 EQH786395:EQH786424 FAD786395:FAD786424 FJZ786395:FJZ786424 FTV786395:FTV786424 GDR786395:GDR786424 GNN786395:GNN786424 GXJ786395:GXJ786424 HHF786395:HHF786424 HRB786395:HRB786424 IAX786395:IAX786424 IKT786395:IKT786424 IUP786395:IUP786424 JEL786395:JEL786424 JOH786395:JOH786424 JYD786395:JYD786424 KHZ786395:KHZ786424 KRV786395:KRV786424 LBR786395:LBR786424 LLN786395:LLN786424 LVJ786395:LVJ786424 MFF786395:MFF786424 MPB786395:MPB786424 MYX786395:MYX786424 NIT786395:NIT786424 NSP786395:NSP786424 OCL786395:OCL786424 OMH786395:OMH786424 OWD786395:OWD786424 PFZ786395:PFZ786424 PPV786395:PPV786424 PZR786395:PZR786424 QJN786395:QJN786424 QTJ786395:QTJ786424 RDF786395:RDF786424 RNB786395:RNB786424 RWX786395:RWX786424 SGT786395:SGT786424 SQP786395:SQP786424 TAL786395:TAL786424 TKH786395:TKH786424 TUD786395:TUD786424 UDZ786395:UDZ786424 UNV786395:UNV786424 UXR786395:UXR786424 VHN786395:VHN786424 VRJ786395:VRJ786424 WBF786395:WBF786424 WLB786395:WLB786424 WUX786395:WUX786424 BFS13:BFS24 IL851931:IL851960 SH851931:SH851960 ACD851931:ACD851960 ALZ851931:ALZ851960 AVV851931:AVV851960 BFR851931:BFR851960 BPN851931:BPN851960 BZJ851931:BZJ851960 CJF851931:CJF851960 CTB851931:CTB851960 DCX851931:DCX851960 DMT851931:DMT851960 DWP851931:DWP851960 EGL851931:EGL851960 EQH851931:EQH851960 FAD851931:FAD851960 FJZ851931:FJZ851960 FTV851931:FTV851960 GDR851931:GDR851960 GNN851931:GNN851960 GXJ851931:GXJ851960 HHF851931:HHF851960 HRB851931:HRB851960 IAX851931:IAX851960 IKT851931:IKT851960 IUP851931:IUP851960 JEL851931:JEL851960 JOH851931:JOH851960 JYD851931:JYD851960 KHZ851931:KHZ851960 KRV851931:KRV851960 LBR851931:LBR851960 LLN851931:LLN851960 LVJ851931:LVJ851960 MFF851931:MFF851960 MPB851931:MPB851960 MYX851931:MYX851960 NIT851931:NIT851960 NSP851931:NSP851960 OCL851931:OCL851960 OMH851931:OMH851960 OWD851931:OWD851960 PFZ851931:PFZ851960 PPV851931:PPV851960 PZR851931:PZR851960 QJN851931:QJN851960 QTJ851931:QTJ851960 RDF851931:RDF851960 RNB851931:RNB851960 RWX851931:RWX851960 SGT851931:SGT851960 SQP851931:SQP851960 TAL851931:TAL851960 TKH851931:TKH851960 TUD851931:TUD851960 UDZ851931:UDZ851960 UNV851931:UNV851960 UXR851931:UXR851960 VHN851931:VHN851960 VRJ851931:VRJ851960 WBF851931:WBF851960 WLB851931:WLB851960 WUX851931:WUX851960 BFR3:BFR12 IL917467:IL917496 SH917467:SH917496 ACD917467:ACD917496 ALZ917467:ALZ917496 AVV917467:AVV917496 BFR917467:BFR917496 BPN917467:BPN917496 BZJ917467:BZJ917496 CJF917467:CJF917496 CTB917467:CTB917496 DCX917467:DCX917496 DMT917467:DMT917496 DWP917467:DWP917496 EGL917467:EGL917496 EQH917467:EQH917496 FAD917467:FAD917496 FJZ917467:FJZ917496 FTV917467:FTV917496 GDR917467:GDR917496 GNN917467:GNN917496 GXJ917467:GXJ917496 HHF917467:HHF917496 HRB917467:HRB917496 IAX917467:IAX917496 IKT917467:IKT917496 IUP917467:IUP917496 JEL917467:JEL917496 JOH917467:JOH917496 JYD917467:JYD917496 KHZ917467:KHZ917496 KRV917467:KRV917496 LBR917467:LBR917496 LLN917467:LLN917496 LVJ917467:LVJ917496 MFF917467:MFF917496 MPB917467:MPB917496 MYX917467:MYX917496 NIT917467:NIT917496 NSP917467:NSP917496 OCL917467:OCL917496 OMH917467:OMH917496 OWD917467:OWD917496 PFZ917467:PFZ917496 PPV917467:PPV917496 PZR917467:PZR917496 QJN917467:QJN917496 QTJ917467:QTJ917496 RDF917467:RDF917496 RNB917467:RNB917496 RWX917467:RWX917496 SGT917467:SGT917496 SQP917467:SQP917496 TAL917467:TAL917496 TKH917467:TKH917496 TUD917467:TUD917496 UDZ917467:UDZ917496 UNV917467:UNV917496 UXR917467:UXR917496 VHN917467:VHN917496 VRJ917467:VRJ917496 WBF917467:WBF917496 WLB917467:WLB917496 WUX917467:WUX917496 BFR25:BFR32 IL983003:IL983032 SH983003:SH983032 ACD983003:ACD983032 ALZ983003:ALZ983032 AVV983003:AVV983032 BFR983003:BFR983032 BPN983003:BPN983032 BZJ983003:BZJ983032 CJF983003:CJF983032 CTB983003:CTB983032 DCX983003:DCX983032 DMT983003:DMT983032 DWP983003:DWP983032 EGL983003:EGL983032 EQH983003:EQH983032 FAD983003:FAD983032 FJZ983003:FJZ983032 FTV983003:FTV983032 GDR983003:GDR983032 GNN983003:GNN983032 GXJ983003:GXJ983032 HHF983003:HHF983032 HRB983003:HRB983032 IAX983003:IAX983032 IKT983003:IKT983032 IUP983003:IUP983032 JEL983003:JEL983032 JOH983003:JOH983032 JYD983003:JYD983032 KHZ983003:KHZ983032 KRV983003:KRV983032 LBR983003:LBR983032 LLN983003:LLN983032 LVJ983003:LVJ983032 MFF983003:MFF983032 MPB983003:MPB983032 MYX983003:MYX983032 NIT983003:NIT983032 NSP983003:NSP983032 OCL983003:OCL983032 OMH983003:OMH983032 OWD983003:OWD983032 PFZ983003:PFZ983032 PPV983003:PPV983032 PZR983003:PZR983032 QJN983003:QJN983032 QTJ983003:QTJ983032 RDF983003:RDF983032 RNB983003:RNB983032 RWX983003:RWX983032 SGT983003:SGT983032 SQP983003:SQP983032 TAL983003:TAL983032 TKH983003:TKH983032 TUD983003:TUD983032 UDZ983003:UDZ983032 UNV983003:UNV983032 UXR983003:UXR983032 VHN983003:VHN983032 VRJ983003:VRJ983032 WBF983003:WBF983032 WLB983003:WLB983032 WUX983003:WUX983032 AVW13:AVW24 IL65565:IL65594 SH65565:SH65594 ACD65565:ACD65594 ALZ65565:ALZ65594 AVV65565:AVV65594 BFR65565:BFR65594 BPN65565:BPN65594 BZJ65565:BZJ65594 CJF65565:CJF65594 CTB65565:CTB65594 DCX65565:DCX65594 DMT65565:DMT65594 DWP65565:DWP65594 EGL65565:EGL65594 EQH65565:EQH65594 FAD65565:FAD65594 FJZ65565:FJZ65594 FTV65565:FTV65594 GDR65565:GDR65594 GNN65565:GNN65594 GXJ65565:GXJ65594 HHF65565:HHF65594 HRB65565:HRB65594 IAX65565:IAX65594 IKT65565:IKT65594 IUP65565:IUP65594 JEL65565:JEL65594 JOH65565:JOH65594 JYD65565:JYD65594 KHZ65565:KHZ65594 KRV65565:KRV65594 LBR65565:LBR65594 LLN65565:LLN65594 LVJ65565:LVJ65594 MFF65565:MFF65594 MPB65565:MPB65594 MYX65565:MYX65594 NIT65565:NIT65594 NSP65565:NSP65594 OCL65565:OCL65594 OMH65565:OMH65594 OWD65565:OWD65594 PFZ65565:PFZ65594 PPV65565:PPV65594 PZR65565:PZR65594 QJN65565:QJN65594 QTJ65565:QTJ65594 RDF65565:RDF65594 RNB65565:RNB65594 RWX65565:RWX65594 SGT65565:SGT65594 SQP65565:SQP65594 TAL65565:TAL65594 TKH65565:TKH65594 TUD65565:TUD65594 UDZ65565:UDZ65594 UNV65565:UNV65594 UXR65565:UXR65594 VHN65565:VHN65594 VRJ65565:VRJ65594 WBF65565:WBF65594 WLB65565:WLB65594 WUX65565:WUX65594 AVV3:AVV12 IL131101:IL131130 SH131101:SH131130 ACD131101:ACD131130 ALZ131101:ALZ131130 AVV131101:AVV131130 BFR131101:BFR131130 BPN131101:BPN131130 BZJ131101:BZJ131130 CJF131101:CJF131130 CTB131101:CTB131130 DCX131101:DCX131130 DMT131101:DMT131130 DWP131101:DWP131130 EGL131101:EGL131130 EQH131101:EQH131130 FAD131101:FAD131130 FJZ131101:FJZ131130 FTV131101:FTV131130 GDR131101:GDR131130 GNN131101:GNN131130 GXJ131101:GXJ131130 HHF131101:HHF131130 HRB131101:HRB131130 IAX131101:IAX131130 IKT131101:IKT131130 IUP131101:IUP131130 JEL131101:JEL131130 JOH131101:JOH131130 JYD131101:JYD131130 KHZ131101:KHZ131130 KRV131101:KRV131130 LBR131101:LBR131130 LLN131101:LLN131130 LVJ131101:LVJ131130 MFF131101:MFF131130 MPB131101:MPB131130 MYX131101:MYX131130 NIT131101:NIT131130 NSP131101:NSP131130 OCL131101:OCL131130 OMH131101:OMH131130 OWD131101:OWD131130 PFZ131101:PFZ131130 PPV131101:PPV131130 PZR131101:PZR131130 QJN131101:QJN131130 QTJ131101:QTJ131130 RDF131101:RDF131130 RNB131101:RNB131130 RWX131101:RWX131130 SGT131101:SGT131130 SQP131101:SQP131130 TAL131101:TAL131130 TKH131101:TKH131130 TUD131101:TUD131130 UDZ131101:UDZ131130 UNV131101:UNV131130 UXR131101:UXR131130 VHN131101:VHN131130 VRJ131101:VRJ131130 WBF131101:WBF131130 WLB131101:WLB131130 WUX131101:WUX131130 AVV25:AVV32 IL196637:IL196666 SH196637:SH196666 ACD196637:ACD196666 ALZ196637:ALZ196666 AVV196637:AVV196666 BFR196637:BFR196666 BPN196637:BPN196666 BZJ196637:BZJ196666 CJF196637:CJF196666 CTB196637:CTB196666 DCX196637:DCX196666 DMT196637:DMT196666 DWP196637:DWP196666 EGL196637:EGL196666 EQH196637:EQH196666 FAD196637:FAD196666 FJZ196637:FJZ196666 FTV196637:FTV196666 GDR196637:GDR196666 GNN196637:GNN196666 GXJ196637:GXJ196666 HHF196637:HHF196666 HRB196637:HRB196666 IAX196637:IAX196666 IKT196637:IKT196666 IUP196637:IUP196666 JEL196637:JEL196666 JOH196637:JOH196666 JYD196637:JYD196666 KHZ196637:KHZ196666 KRV196637:KRV196666 LBR196637:LBR196666 LLN196637:LLN196666 LVJ196637:LVJ196666 MFF196637:MFF196666 MPB196637:MPB196666 MYX196637:MYX196666 NIT196637:NIT196666 NSP196637:NSP196666 OCL196637:OCL196666 OMH196637:OMH196666 OWD196637:OWD196666 PFZ196637:PFZ196666 PPV196637:PPV196666 PZR196637:PZR196666 QJN196637:QJN196666 QTJ196637:QTJ196666 RDF196637:RDF196666 RNB196637:RNB196666 RWX196637:RWX196666 SGT196637:SGT196666 SQP196637:SQP196666 TAL196637:TAL196666 TKH196637:TKH196666 TUD196637:TUD196666 UDZ196637:UDZ196666 UNV196637:UNV196666 UXR196637:UXR196666 VHN196637:VHN196666 VRJ196637:VRJ196666 WBF196637:WBF196666 WLB196637:WLB196666 WUX196637:WUX196666 AMA13:AMA24 IL262173:IL262202 SH262173:SH262202 ACD262173:ACD262202 ALZ262173:ALZ262202 AVV262173:AVV262202 BFR262173:BFR262202 BPN262173:BPN262202 BZJ262173:BZJ262202 CJF262173:CJF262202 CTB262173:CTB262202 DCX262173:DCX262202 DMT262173:DMT262202 DWP262173:DWP262202 EGL262173:EGL262202 EQH262173:EQH262202 FAD262173:FAD262202 FJZ262173:FJZ262202 FTV262173:FTV262202 GDR262173:GDR262202 GNN262173:GNN262202 GXJ262173:GXJ262202 HHF262173:HHF262202 HRB262173:HRB262202 IAX262173:IAX262202 IKT262173:IKT262202 IUP262173:IUP262202 JEL262173:JEL262202 JOH262173:JOH262202 JYD262173:JYD262202 KHZ262173:KHZ262202 KRV262173:KRV262202 LBR262173:LBR262202 LLN262173:LLN262202 LVJ262173:LVJ262202 MFF262173:MFF262202 MPB262173:MPB262202 MYX262173:MYX262202 NIT262173:NIT262202 NSP262173:NSP262202 OCL262173:OCL262202 OMH262173:OMH262202 OWD262173:OWD262202 PFZ262173:PFZ262202 PPV262173:PPV262202 PZR262173:PZR262202 QJN262173:QJN262202 QTJ262173:QTJ262202 RDF262173:RDF262202 RNB262173:RNB262202 RWX262173:RWX262202 SGT262173:SGT262202 SQP262173:SQP262202 TAL262173:TAL262202 TKH262173:TKH262202 TUD262173:TUD262202 UDZ262173:UDZ262202 UNV262173:UNV262202 UXR262173:UXR262202 VHN262173:VHN262202 VRJ262173:VRJ262202 WBF262173:WBF262202 WLB262173:WLB262202 WUX262173:WUX262202 ALZ3:ALZ12 IL327709:IL327738 SH327709:SH327738 ACD327709:ACD327738 ALZ327709:ALZ327738 AVV327709:AVV327738 BFR327709:BFR327738 BPN327709:BPN327738 BZJ327709:BZJ327738 CJF327709:CJF327738 CTB327709:CTB327738 DCX327709:DCX327738 DMT327709:DMT327738 DWP327709:DWP327738 EGL327709:EGL327738 EQH327709:EQH327738 FAD327709:FAD327738 FJZ327709:FJZ327738 FTV327709:FTV327738 GDR327709:GDR327738 GNN327709:GNN327738 GXJ327709:GXJ327738 HHF327709:HHF327738 HRB327709:HRB327738 IAX327709:IAX327738 IKT327709:IKT327738 IUP327709:IUP327738 JEL327709:JEL327738 JOH327709:JOH327738 JYD327709:JYD327738 KHZ327709:KHZ327738 KRV327709:KRV327738 LBR327709:LBR327738 LLN327709:LLN327738 LVJ327709:LVJ327738 MFF327709:MFF327738 MPB327709:MPB327738 MYX327709:MYX327738 NIT327709:NIT327738 NSP327709:NSP327738 OCL327709:OCL327738 OMH327709:OMH327738 OWD327709:OWD327738 PFZ327709:PFZ327738 PPV327709:PPV327738 PZR327709:PZR327738 QJN327709:QJN327738 QTJ327709:QTJ327738 RDF327709:RDF327738 RNB327709:RNB327738 RWX327709:RWX327738 SGT327709:SGT327738 SQP327709:SQP327738 TAL327709:TAL327738 TKH327709:TKH327738 TUD327709:TUD327738 UDZ327709:UDZ327738 UNV327709:UNV327738 UXR327709:UXR327738 VHN327709:VHN327738 VRJ327709:VRJ327738 WBF327709:WBF327738 WLB327709:WLB327738 WUX327709:WUX327738 ALZ25:ALZ32 IL393245:IL393274 SH393245:SH393274 ACD393245:ACD393274 ALZ393245:ALZ393274 AVV393245:AVV393274 BFR393245:BFR393274 BPN393245:BPN393274 BZJ393245:BZJ393274 CJF393245:CJF393274 CTB393245:CTB393274 DCX393245:DCX393274 DMT393245:DMT393274 DWP393245:DWP393274 EGL393245:EGL393274 EQH393245:EQH393274 FAD393245:FAD393274 FJZ393245:FJZ393274 FTV393245:FTV393274 GDR393245:GDR393274 GNN393245:GNN393274 GXJ393245:GXJ393274 HHF393245:HHF393274 HRB393245:HRB393274 IAX393245:IAX393274 IKT393245:IKT393274 IUP393245:IUP393274 JEL393245:JEL393274 JOH393245:JOH393274 JYD393245:JYD393274 KHZ393245:KHZ393274 KRV393245:KRV393274 LBR393245:LBR393274 LLN393245:LLN393274 LVJ393245:LVJ393274 MFF393245:MFF393274 MPB393245:MPB393274 MYX393245:MYX393274 NIT393245:NIT393274 NSP393245:NSP393274 OCL393245:OCL393274 OMH393245:OMH393274 OWD393245:OWD393274 PFZ393245:PFZ393274 PPV393245:PPV393274 PZR393245:PZR393274 QJN393245:QJN393274 QTJ393245:QTJ393274 RDF393245:RDF393274 RNB393245:RNB393274 RWX393245:RWX393274 SGT393245:SGT393274 SQP393245:SQP393274 TAL393245:TAL393274 TKH393245:TKH393274 TUD393245:TUD393274 UDZ393245:UDZ393274 UNV393245:UNV393274 UXR393245:UXR393274 VHN393245:VHN393274 VRJ393245:VRJ393274 WBF393245:WBF393274 WLB393245:WLB393274 WUX393245:WUX393274 ACE13:ACE24 IL458781:IL458810 SH458781:SH458810 ACD458781:ACD458810 ALZ458781:ALZ458810 AVV458781:AVV458810 BFR458781:BFR458810 BPN458781:BPN458810 BZJ458781:BZJ458810 CJF458781:CJF458810 CTB458781:CTB458810 DCX458781:DCX458810 DMT458781:DMT458810 DWP458781:DWP458810 EGL458781:EGL458810 EQH458781:EQH458810 FAD458781:FAD458810 FJZ458781:FJZ458810 FTV458781:FTV458810 GDR458781:GDR458810 GNN458781:GNN458810 GXJ458781:GXJ458810 HHF458781:HHF458810 HRB458781:HRB458810 IAX458781:IAX458810 IKT458781:IKT458810 IUP458781:IUP458810 JEL458781:JEL458810 JOH458781:JOH458810 JYD458781:JYD458810 KHZ458781:KHZ458810 KRV458781:KRV458810 LBR458781:LBR458810 LLN458781:LLN458810 LVJ458781:LVJ458810 MFF458781:MFF458810 MPB458781:MPB458810 MYX458781:MYX458810 NIT458781:NIT458810 NSP458781:NSP458810 OCL458781:OCL458810 OMH458781:OMH458810 OWD458781:OWD458810 PFZ458781:PFZ458810 PPV458781:PPV458810 PZR458781:PZR458810 QJN458781:QJN458810 QTJ458781:QTJ458810 RDF458781:RDF458810 RNB458781:RNB458810 RWX458781:RWX458810 SGT458781:SGT458810 SQP458781:SQP458810 TAL458781:TAL458810 TKH458781:TKH458810 TUD458781:TUD458810 UDZ458781:UDZ458810 UNV458781:UNV458810 UXR458781:UXR458810 VHN458781:VHN458810 VRJ458781:VRJ458810 WBF458781:WBF458810 WLB458781:WLB458810 WUX458781:WUX458810 ACD3:ACD12 IL524317:IL524346 SH524317:SH524346 ACD524317:ACD524346 ALZ524317:ALZ524346 AVV524317:AVV524346 BFR524317:BFR524346 BPN524317:BPN524346 BZJ524317:BZJ524346 CJF524317:CJF524346 CTB524317:CTB524346 DCX524317:DCX524346 DMT524317:DMT524346 DWP524317:DWP524346 EGL524317:EGL524346 EQH524317:EQH524346 FAD524317:FAD524346 FJZ524317:FJZ524346 FTV524317:FTV524346 GDR524317:GDR524346 GNN524317:GNN524346 GXJ524317:GXJ524346 HHF524317:HHF524346 HRB524317:HRB524346 IAX524317:IAX524346 IKT524317:IKT524346 IUP524317:IUP524346 JEL524317:JEL524346 JOH524317:JOH524346 JYD524317:JYD524346 KHZ524317:KHZ524346 KRV524317:KRV524346 LBR524317:LBR524346 LLN524317:LLN524346 LVJ524317:LVJ524346 MFF524317:MFF524346 MPB524317:MPB524346 MYX524317:MYX524346 NIT524317:NIT524346 NSP524317:NSP524346 OCL524317:OCL524346 OMH524317:OMH524346 OWD524317:OWD524346 PFZ524317:PFZ524346 PPV524317:PPV524346 PZR524317:PZR524346 QJN524317:QJN524346 QTJ524317:QTJ524346 RDF524317:RDF524346 RNB524317:RNB524346 RWX524317:RWX524346 SGT524317:SGT524346 SQP524317:SQP524346 TAL524317:TAL524346 TKH524317:TKH524346 TUD524317:TUD524346 UDZ524317:UDZ524346 UNV524317:UNV524346 UXR524317:UXR524346 VHN524317:VHN524346 VRJ524317:VRJ524346 WBF524317:WBF524346 WLB524317:WLB524346 WUX524317:WUX524346 ACD25:ACD32 IL589853:IL589882 SH589853:SH589882 ACD589853:ACD589882 ALZ589853:ALZ589882 AVV589853:AVV589882 BFR589853:BFR589882 BPN589853:BPN589882 BZJ589853:BZJ589882 CJF589853:CJF589882 CTB589853:CTB589882 DCX589853:DCX589882 DMT589853:DMT589882 DWP589853:DWP589882 EGL589853:EGL589882 EQH589853:EQH589882 FAD589853:FAD589882 FJZ589853:FJZ589882 FTV589853:FTV589882 GDR589853:GDR589882 GNN589853:GNN589882 GXJ589853:GXJ589882 HHF589853:HHF589882 HRB589853:HRB589882 IAX589853:IAX589882 IKT589853:IKT589882 IUP589853:IUP589882 JEL589853:JEL589882 JOH589853:JOH589882 JYD589853:JYD589882 KHZ589853:KHZ589882 KRV589853:KRV589882 LBR589853:LBR589882 LLN589853:LLN589882 LVJ589853:LVJ589882 MFF589853:MFF589882 MPB589853:MPB589882 MYX589853:MYX589882 NIT589853:NIT589882 NSP589853:NSP589882 OCL589853:OCL589882 OMH589853:OMH589882 OWD589853:OWD589882 PFZ589853:PFZ589882 PPV589853:PPV589882 PZR589853:PZR589882 QJN589853:QJN589882 QTJ589853:QTJ589882 RDF589853:RDF589882 RNB589853:RNB589882 RWX589853:RWX589882 SGT589853:SGT589882 SQP589853:SQP589882 TAL589853:TAL589882 TKH589853:TKH589882 TUD589853:TUD589882 UDZ589853:UDZ589882 UNV589853:UNV589882 UXR589853:UXR589882 VHN589853:VHN589882 VRJ589853:VRJ589882 WBF589853:WBF589882 WLB589853:WLB589882 WUX589853:WUX589882 SI13:SI24 IL655389:IL655418 SH655389:SH655418 ACD655389:ACD655418 ALZ655389:ALZ655418 AVV655389:AVV655418 BFR655389:BFR655418 BPN655389:BPN655418 BZJ655389:BZJ655418 CJF655389:CJF655418 CTB655389:CTB655418 DCX655389:DCX655418 DMT655389:DMT655418 DWP655389:DWP655418 EGL655389:EGL655418 EQH655389:EQH655418 FAD655389:FAD655418 FJZ655389:FJZ655418 FTV655389:FTV655418 GDR655389:GDR655418 GNN655389:GNN655418 GXJ655389:GXJ655418 HHF655389:HHF655418 HRB655389:HRB655418 IAX655389:IAX655418 IKT655389:IKT655418 IUP655389:IUP655418 JEL655389:JEL655418 JOH655389:JOH655418 JYD655389:JYD655418 KHZ655389:KHZ655418 KRV655389:KRV655418 LBR655389:LBR655418 LLN655389:LLN655418 LVJ655389:LVJ655418 MFF655389:MFF655418 MPB655389:MPB655418 MYX655389:MYX655418 NIT655389:NIT655418 NSP655389:NSP655418 OCL655389:OCL655418 OMH655389:OMH655418 OWD655389:OWD655418 PFZ655389:PFZ655418 PPV655389:PPV655418 PZR655389:PZR655418 QJN655389:QJN655418 QTJ655389:QTJ655418 RDF655389:RDF655418 RNB655389:RNB655418 RWX655389:RWX655418 SGT655389:SGT655418 SQP655389:SQP655418 TAL655389:TAL655418 TKH655389:TKH655418 TUD655389:TUD655418 UDZ655389:UDZ655418 UNV655389:UNV655418 UXR655389:UXR655418 VHN655389:VHN655418 VRJ655389:VRJ655418 WBF655389:WBF655418 WLB655389:WLB655418 WUX655389:WUX655418 SH3:SH12 IL720925:IL720954 SH720925:SH720954 ACD720925:ACD720954 ALZ720925:ALZ720954 AVV720925:AVV720954 BFR720925:BFR720954 BPN720925:BPN720954 BZJ720925:BZJ720954 CJF720925:CJF720954 CTB720925:CTB720954 DCX720925:DCX720954 DMT720925:DMT720954 DWP720925:DWP720954 EGL720925:EGL720954 EQH720925:EQH720954 FAD720925:FAD720954 FJZ720925:FJZ720954 FTV720925:FTV720954 GDR720925:GDR720954 GNN720925:GNN720954 GXJ720925:GXJ720954 HHF720925:HHF720954 HRB720925:HRB720954 IAX720925:IAX720954 IKT720925:IKT720954 IUP720925:IUP720954 JEL720925:JEL720954 JOH720925:JOH720954 JYD720925:JYD720954 KHZ720925:KHZ720954 KRV720925:KRV720954 LBR720925:LBR720954 LLN720925:LLN720954 LVJ720925:LVJ720954 MFF720925:MFF720954 MPB720925:MPB720954 MYX720925:MYX720954 NIT720925:NIT720954 NSP720925:NSP720954 OCL720925:OCL720954 OMH720925:OMH720954 OWD720925:OWD720954 PFZ720925:PFZ720954 PPV720925:PPV720954 PZR720925:PZR720954 QJN720925:QJN720954 QTJ720925:QTJ720954 RDF720925:RDF720954 RNB720925:RNB720954 RWX720925:RWX720954 SGT720925:SGT720954 SQP720925:SQP720954 TAL720925:TAL720954 TKH720925:TKH720954 TUD720925:TUD720954 UDZ720925:UDZ720954 UNV720925:UNV720954 UXR720925:UXR720954 VHN720925:VHN720954 VRJ720925:VRJ720954 WBF720925:WBF720954 WLB720925:WLB720954 WUX720925:WUX720954 SH25:SH32 IL786461:IL786490 SH786461:SH786490 ACD786461:ACD786490 ALZ786461:ALZ786490 AVV786461:AVV786490 BFR786461:BFR786490 BPN786461:BPN786490 BZJ786461:BZJ786490 CJF786461:CJF786490 CTB786461:CTB786490 DCX786461:DCX786490 DMT786461:DMT786490 DWP786461:DWP786490 EGL786461:EGL786490 EQH786461:EQH786490 FAD786461:FAD786490 FJZ786461:FJZ786490 FTV786461:FTV786490 GDR786461:GDR786490 GNN786461:GNN786490 GXJ786461:GXJ786490 HHF786461:HHF786490 HRB786461:HRB786490 IAX786461:IAX786490 IKT786461:IKT786490 IUP786461:IUP786490 JEL786461:JEL786490 JOH786461:JOH786490 JYD786461:JYD786490 KHZ786461:KHZ786490 KRV786461:KRV786490 LBR786461:LBR786490 LLN786461:LLN786490 LVJ786461:LVJ786490 MFF786461:MFF786490 MPB786461:MPB786490 MYX786461:MYX786490 NIT786461:NIT786490 NSP786461:NSP786490 OCL786461:OCL786490 OMH786461:OMH786490 OWD786461:OWD786490 PFZ786461:PFZ786490 PPV786461:PPV786490 PZR786461:PZR786490 QJN786461:QJN786490 QTJ786461:QTJ786490 RDF786461:RDF786490 RNB786461:RNB786490 RWX786461:RWX786490 SGT786461:SGT786490 SQP786461:SQP786490 TAL786461:TAL786490 TKH786461:TKH786490 TUD786461:TUD786490 UDZ786461:UDZ786490 UNV786461:UNV786490 UXR786461:UXR786490 VHN786461:VHN786490 VRJ786461:VRJ786490 WBF786461:WBF786490 WLB786461:WLB786490 WUX786461:WUX786490 IM13:IM24 IL851997:IL852026 SH851997:SH852026 ACD851997:ACD852026 ALZ851997:ALZ852026 AVV851997:AVV852026 BFR851997:BFR852026 BPN851997:BPN852026 BZJ851997:BZJ852026 CJF851997:CJF852026 CTB851997:CTB852026 DCX851997:DCX852026 DMT851997:DMT852026 DWP851997:DWP852026 EGL851997:EGL852026 EQH851997:EQH852026 FAD851997:FAD852026 FJZ851997:FJZ852026 FTV851997:FTV852026 GDR851997:GDR852026 GNN851997:GNN852026 GXJ851997:GXJ852026 HHF851997:HHF852026 HRB851997:HRB852026 IAX851997:IAX852026 IKT851997:IKT852026 IUP851997:IUP852026 JEL851997:JEL852026 JOH851997:JOH852026 JYD851997:JYD852026 KHZ851997:KHZ852026 KRV851997:KRV852026 LBR851997:LBR852026 LLN851997:LLN852026 LVJ851997:LVJ852026 MFF851997:MFF852026 MPB851997:MPB852026 MYX851997:MYX852026 NIT851997:NIT852026 NSP851997:NSP852026 OCL851997:OCL852026 OMH851997:OMH852026 OWD851997:OWD852026 PFZ851997:PFZ852026 PPV851997:PPV852026 PZR851997:PZR852026 QJN851997:QJN852026 QTJ851997:QTJ852026 RDF851997:RDF852026 RNB851997:RNB852026 RWX851997:RWX852026 SGT851997:SGT852026 SQP851997:SQP852026 TAL851997:TAL852026 TKH851997:TKH852026 TUD851997:TUD852026 UDZ851997:UDZ852026 UNV851997:UNV852026 UXR851997:UXR852026 VHN851997:VHN852026 VRJ851997:VRJ852026 WBF851997:WBF852026 WLB851997:WLB852026 WUX851997:WUX852026 IL3:IL12 IL917533:IL917562 SH917533:SH917562 ACD917533:ACD917562 ALZ917533:ALZ917562 AVV917533:AVV917562 BFR917533:BFR917562 BPN917533:BPN917562 BZJ917533:BZJ917562 CJF917533:CJF917562 CTB917533:CTB917562 DCX917533:DCX917562 DMT917533:DMT917562 DWP917533:DWP917562 EGL917533:EGL917562 EQH917533:EQH917562 FAD917533:FAD917562 FJZ917533:FJZ917562 FTV917533:FTV917562 GDR917533:GDR917562 GNN917533:GNN917562 GXJ917533:GXJ917562 HHF917533:HHF917562 HRB917533:HRB917562 IAX917533:IAX917562 IKT917533:IKT917562 IUP917533:IUP917562 JEL917533:JEL917562 JOH917533:JOH917562 JYD917533:JYD917562 KHZ917533:KHZ917562 KRV917533:KRV917562 LBR917533:LBR917562 LLN917533:LLN917562 LVJ917533:LVJ917562 MFF917533:MFF917562 MPB917533:MPB917562 MYX917533:MYX917562 NIT917533:NIT917562 NSP917533:NSP917562 OCL917533:OCL917562 OMH917533:OMH917562 OWD917533:OWD917562 PFZ917533:PFZ917562 PPV917533:PPV917562 PZR917533:PZR917562 QJN917533:QJN917562 QTJ917533:QTJ917562 RDF917533:RDF917562 RNB917533:RNB917562 RWX917533:RWX917562 SGT917533:SGT917562 SQP917533:SQP917562 TAL917533:TAL917562 TKH917533:TKH917562 TUD917533:TUD917562 UDZ917533:UDZ917562 UNV917533:UNV917562 UXR917533:UXR917562 VHN917533:VHN917562 VRJ917533:VRJ917562 WBF917533:WBF917562 WLB917533:WLB917562 WUX917533:WUX917562 IL25:IL32 IL983069:IL983098 SH983069:SH983098 ACD983069:ACD983098 ALZ983069:ALZ983098 AVV983069:AVV983098 BFR983069:BFR983098 BPN983069:BPN983098 BZJ983069:BZJ983098 CJF983069:CJF983098 CTB983069:CTB983098 DCX983069:DCX983098 DMT983069:DMT983098 DWP983069:DWP983098 EGL983069:EGL983098 EQH983069:EQH983098 FAD983069:FAD983098 FJZ983069:FJZ983098 FTV983069:FTV983098 GDR983069:GDR983098 GNN983069:GNN983098 GXJ983069:GXJ983098 HHF983069:HHF983098 HRB983069:HRB983098 IAX983069:IAX983098 IKT983069:IKT983098 IUP983069:IUP983098 JEL983069:JEL983098 JOH983069:JOH983098 JYD983069:JYD983098 KHZ983069:KHZ983098 KRV983069:KRV983098 LBR983069:LBR983098 LLN983069:LLN983098 LVJ983069:LVJ983098 MFF983069:MFF983098 MPB983069:MPB983098 MYX983069:MYX983098 NIT983069:NIT983098 NSP983069:NSP983098 OCL983069:OCL983098 OMH983069:OMH983098 OWD983069:OWD983098 PFZ983069:PFZ983098 PPV983069:PPV983098 PZR983069:PZR983098 QJN983069:QJN983098 QTJ983069:QTJ983098 RDF983069:RDF983098 RNB983069:RNB983098 RWX983069:RWX983098 SGT983069:SGT983098 SQP983069:SQP983098 TAL983069:TAL983098 TKH983069:TKH983098 TUD983069:TUD983098 UDZ983069:UDZ983098 UNV983069:UNV983098 UXR983069:UXR983098 VHN983069:VHN983098 VRJ983069:VRJ983098 WBF983069:WBF983098 WUY13:WUY24 WUX3:WUX12 WUX25:WUX32 WLC13:WLC24 WLB3:WLB12 WLB25:WLB32 WBG13:WBG24 WBF3:WBF12 WBF25:WBF32</xm:sqref>
        </x14:dataValidation>
        <x14:dataValidation type="list" allowBlank="1" showInputMessage="1" showErrorMessage="1" xr:uid="{00000000-0002-0000-0E00-000007000000}">
          <x14:formula1>
            <xm:f>細科目リスト</xm:f>
          </x14:formula1>
          <xm:sqref>VRK983069:VRK983098 IM851997:IM852026 IM65532:IM65561 SI65532:SI65561 ACE65532:ACE65561 AMA65532:AMA65561 AVW65532:AVW65561 BFS65532:BFS65561 BPO65532:BPO65561 BZK65532:BZK65561 CJG65532:CJG65561 CTC65532:CTC65561 DCY65532:DCY65561 DMU65532:DMU65561 DWQ65532:DWQ65561 EGM65532:EGM65561 EQI65532:EQI65561 FAE65532:FAE65561 FKA65532:FKA65561 FTW65532:FTW65561 GDS65532:GDS65561 GNO65532:GNO65561 GXK65532:GXK65561 HHG65532:HHG65561 HRC65532:HRC65561 IAY65532:IAY65561 IKU65532:IKU65561 IUQ65532:IUQ65561 JEM65532:JEM65561 JOI65532:JOI65561 JYE65532:JYE65561 KIA65532:KIA65561 KRW65532:KRW65561 LBS65532:LBS65561 LLO65532:LLO65561 LVK65532:LVK65561 MFG65532:MFG65561 MPC65532:MPC65561 MYY65532:MYY65561 NIU65532:NIU65561 NSQ65532:NSQ65561 OCM65532:OCM65561 OMI65532:OMI65561 OWE65532:OWE65561 PGA65532:PGA65561 PPW65532:PPW65561 PZS65532:PZS65561 QJO65532:QJO65561 QTK65532:QTK65561 RDG65532:RDG65561 RNC65532:RNC65561 RWY65532:RWY65561 SGU65532:SGU65561 SQQ65532:SQQ65561 TAM65532:TAM65561 TKI65532:TKI65561 TUE65532:TUE65561 UEA65532:UEA65561 UNW65532:UNW65561 UXS65532:UXS65561 VHO65532:VHO65561 VRK65532:VRK65561 WBG65532:WBG65561 WLC65532:WLC65561 WUY65532:WUY65561 SI851997:SI852026 IM131068:IM131097 SI131068:SI131097 ACE131068:ACE131097 AMA131068:AMA131097 AVW131068:AVW131097 BFS131068:BFS131097 BPO131068:BPO131097 BZK131068:BZK131097 CJG131068:CJG131097 CTC131068:CTC131097 DCY131068:DCY131097 DMU131068:DMU131097 DWQ131068:DWQ131097 EGM131068:EGM131097 EQI131068:EQI131097 FAE131068:FAE131097 FKA131068:FKA131097 FTW131068:FTW131097 GDS131068:GDS131097 GNO131068:GNO131097 GXK131068:GXK131097 HHG131068:HHG131097 HRC131068:HRC131097 IAY131068:IAY131097 IKU131068:IKU131097 IUQ131068:IUQ131097 JEM131068:JEM131097 JOI131068:JOI131097 JYE131068:JYE131097 KIA131068:KIA131097 KRW131068:KRW131097 LBS131068:LBS131097 LLO131068:LLO131097 LVK131068:LVK131097 MFG131068:MFG131097 MPC131068:MPC131097 MYY131068:MYY131097 NIU131068:NIU131097 NSQ131068:NSQ131097 OCM131068:OCM131097 OMI131068:OMI131097 OWE131068:OWE131097 PGA131068:PGA131097 PPW131068:PPW131097 PZS131068:PZS131097 QJO131068:QJO131097 QTK131068:QTK131097 RDG131068:RDG131097 RNC131068:RNC131097 RWY131068:RWY131097 SGU131068:SGU131097 SQQ131068:SQQ131097 TAM131068:TAM131097 TKI131068:TKI131097 TUE131068:TUE131097 UEA131068:UEA131097 UNW131068:UNW131097 UXS131068:UXS131097 VHO131068:VHO131097 VRK131068:VRK131097 WBG131068:WBG131097 WLC131068:WLC131097 WUY131068:WUY131097 ACE851997:ACE852026 IM196604:IM196633 SI196604:SI196633 ACE196604:ACE196633 AMA196604:AMA196633 AVW196604:AVW196633 BFS196604:BFS196633 BPO196604:BPO196633 BZK196604:BZK196633 CJG196604:CJG196633 CTC196604:CTC196633 DCY196604:DCY196633 DMU196604:DMU196633 DWQ196604:DWQ196633 EGM196604:EGM196633 EQI196604:EQI196633 FAE196604:FAE196633 FKA196604:FKA196633 FTW196604:FTW196633 GDS196604:GDS196633 GNO196604:GNO196633 GXK196604:GXK196633 HHG196604:HHG196633 HRC196604:HRC196633 IAY196604:IAY196633 IKU196604:IKU196633 IUQ196604:IUQ196633 JEM196604:JEM196633 JOI196604:JOI196633 JYE196604:JYE196633 KIA196604:KIA196633 KRW196604:KRW196633 LBS196604:LBS196633 LLO196604:LLO196633 LVK196604:LVK196633 MFG196604:MFG196633 MPC196604:MPC196633 MYY196604:MYY196633 NIU196604:NIU196633 NSQ196604:NSQ196633 OCM196604:OCM196633 OMI196604:OMI196633 OWE196604:OWE196633 PGA196604:PGA196633 PPW196604:PPW196633 PZS196604:PZS196633 QJO196604:QJO196633 QTK196604:QTK196633 RDG196604:RDG196633 RNC196604:RNC196633 RWY196604:RWY196633 SGU196604:SGU196633 SQQ196604:SQQ196633 TAM196604:TAM196633 TKI196604:TKI196633 TUE196604:TUE196633 UEA196604:UEA196633 UNW196604:UNW196633 UXS196604:UXS196633 VHO196604:VHO196633 VRK196604:VRK196633 WBG196604:WBG196633 WLC196604:WLC196633 WUY196604:WUY196633 AMA851997:AMA852026 IM262140:IM262169 SI262140:SI262169 ACE262140:ACE262169 AMA262140:AMA262169 AVW262140:AVW262169 BFS262140:BFS262169 BPO262140:BPO262169 BZK262140:BZK262169 CJG262140:CJG262169 CTC262140:CTC262169 DCY262140:DCY262169 DMU262140:DMU262169 DWQ262140:DWQ262169 EGM262140:EGM262169 EQI262140:EQI262169 FAE262140:FAE262169 FKA262140:FKA262169 FTW262140:FTW262169 GDS262140:GDS262169 GNO262140:GNO262169 GXK262140:GXK262169 HHG262140:HHG262169 HRC262140:HRC262169 IAY262140:IAY262169 IKU262140:IKU262169 IUQ262140:IUQ262169 JEM262140:JEM262169 JOI262140:JOI262169 JYE262140:JYE262169 KIA262140:KIA262169 KRW262140:KRW262169 LBS262140:LBS262169 LLO262140:LLO262169 LVK262140:LVK262169 MFG262140:MFG262169 MPC262140:MPC262169 MYY262140:MYY262169 NIU262140:NIU262169 NSQ262140:NSQ262169 OCM262140:OCM262169 OMI262140:OMI262169 OWE262140:OWE262169 PGA262140:PGA262169 PPW262140:PPW262169 PZS262140:PZS262169 QJO262140:QJO262169 QTK262140:QTK262169 RDG262140:RDG262169 RNC262140:RNC262169 RWY262140:RWY262169 SGU262140:SGU262169 SQQ262140:SQQ262169 TAM262140:TAM262169 TKI262140:TKI262169 TUE262140:TUE262169 UEA262140:UEA262169 UNW262140:UNW262169 UXS262140:UXS262169 VHO262140:VHO262169 VRK262140:VRK262169 WBG262140:WBG262169 WLC262140:WLC262169 WUY262140:WUY262169 AVW851997:AVW852026 IM327676:IM327705 SI327676:SI327705 ACE327676:ACE327705 AMA327676:AMA327705 AVW327676:AVW327705 BFS327676:BFS327705 BPO327676:BPO327705 BZK327676:BZK327705 CJG327676:CJG327705 CTC327676:CTC327705 DCY327676:DCY327705 DMU327676:DMU327705 DWQ327676:DWQ327705 EGM327676:EGM327705 EQI327676:EQI327705 FAE327676:FAE327705 FKA327676:FKA327705 FTW327676:FTW327705 GDS327676:GDS327705 GNO327676:GNO327705 GXK327676:GXK327705 HHG327676:HHG327705 HRC327676:HRC327705 IAY327676:IAY327705 IKU327676:IKU327705 IUQ327676:IUQ327705 JEM327676:JEM327705 JOI327676:JOI327705 JYE327676:JYE327705 KIA327676:KIA327705 KRW327676:KRW327705 LBS327676:LBS327705 LLO327676:LLO327705 LVK327676:LVK327705 MFG327676:MFG327705 MPC327676:MPC327705 MYY327676:MYY327705 NIU327676:NIU327705 NSQ327676:NSQ327705 OCM327676:OCM327705 OMI327676:OMI327705 OWE327676:OWE327705 PGA327676:PGA327705 PPW327676:PPW327705 PZS327676:PZS327705 QJO327676:QJO327705 QTK327676:QTK327705 RDG327676:RDG327705 RNC327676:RNC327705 RWY327676:RWY327705 SGU327676:SGU327705 SQQ327676:SQQ327705 TAM327676:TAM327705 TKI327676:TKI327705 TUE327676:TUE327705 UEA327676:UEA327705 UNW327676:UNW327705 UXS327676:UXS327705 VHO327676:VHO327705 VRK327676:VRK327705 WBG327676:WBG327705 WLC327676:WLC327705 WUY327676:WUY327705 BFS851997:BFS852026 IM393212:IM393241 SI393212:SI393241 ACE393212:ACE393241 AMA393212:AMA393241 AVW393212:AVW393241 BFS393212:BFS393241 BPO393212:BPO393241 BZK393212:BZK393241 CJG393212:CJG393241 CTC393212:CTC393241 DCY393212:DCY393241 DMU393212:DMU393241 DWQ393212:DWQ393241 EGM393212:EGM393241 EQI393212:EQI393241 FAE393212:FAE393241 FKA393212:FKA393241 FTW393212:FTW393241 GDS393212:GDS393241 GNO393212:GNO393241 GXK393212:GXK393241 HHG393212:HHG393241 HRC393212:HRC393241 IAY393212:IAY393241 IKU393212:IKU393241 IUQ393212:IUQ393241 JEM393212:JEM393241 JOI393212:JOI393241 JYE393212:JYE393241 KIA393212:KIA393241 KRW393212:KRW393241 LBS393212:LBS393241 LLO393212:LLO393241 LVK393212:LVK393241 MFG393212:MFG393241 MPC393212:MPC393241 MYY393212:MYY393241 NIU393212:NIU393241 NSQ393212:NSQ393241 OCM393212:OCM393241 OMI393212:OMI393241 OWE393212:OWE393241 PGA393212:PGA393241 PPW393212:PPW393241 PZS393212:PZS393241 QJO393212:QJO393241 QTK393212:QTK393241 RDG393212:RDG393241 RNC393212:RNC393241 RWY393212:RWY393241 SGU393212:SGU393241 SQQ393212:SQQ393241 TAM393212:TAM393241 TKI393212:TKI393241 TUE393212:TUE393241 UEA393212:UEA393241 UNW393212:UNW393241 UXS393212:UXS393241 VHO393212:VHO393241 VRK393212:VRK393241 WBG393212:WBG393241 WLC393212:WLC393241 WUY393212:WUY393241 BPO851997:BPO852026 IM458748:IM458777 SI458748:SI458777 ACE458748:ACE458777 AMA458748:AMA458777 AVW458748:AVW458777 BFS458748:BFS458777 BPO458748:BPO458777 BZK458748:BZK458777 CJG458748:CJG458777 CTC458748:CTC458777 DCY458748:DCY458777 DMU458748:DMU458777 DWQ458748:DWQ458777 EGM458748:EGM458777 EQI458748:EQI458777 FAE458748:FAE458777 FKA458748:FKA458777 FTW458748:FTW458777 GDS458748:GDS458777 GNO458748:GNO458777 GXK458748:GXK458777 HHG458748:HHG458777 HRC458748:HRC458777 IAY458748:IAY458777 IKU458748:IKU458777 IUQ458748:IUQ458777 JEM458748:JEM458777 JOI458748:JOI458777 JYE458748:JYE458777 KIA458748:KIA458777 KRW458748:KRW458777 LBS458748:LBS458777 LLO458748:LLO458777 LVK458748:LVK458777 MFG458748:MFG458777 MPC458748:MPC458777 MYY458748:MYY458777 NIU458748:NIU458777 NSQ458748:NSQ458777 OCM458748:OCM458777 OMI458748:OMI458777 OWE458748:OWE458777 PGA458748:PGA458777 PPW458748:PPW458777 PZS458748:PZS458777 QJO458748:QJO458777 QTK458748:QTK458777 RDG458748:RDG458777 RNC458748:RNC458777 RWY458748:RWY458777 SGU458748:SGU458777 SQQ458748:SQQ458777 TAM458748:TAM458777 TKI458748:TKI458777 TUE458748:TUE458777 UEA458748:UEA458777 UNW458748:UNW458777 UXS458748:UXS458777 VHO458748:VHO458777 VRK458748:VRK458777 WBG458748:WBG458777 WLC458748:WLC458777 WUY458748:WUY458777 BZK851997:BZK852026 IM524284:IM524313 SI524284:SI524313 ACE524284:ACE524313 AMA524284:AMA524313 AVW524284:AVW524313 BFS524284:BFS524313 BPO524284:BPO524313 BZK524284:BZK524313 CJG524284:CJG524313 CTC524284:CTC524313 DCY524284:DCY524313 DMU524284:DMU524313 DWQ524284:DWQ524313 EGM524284:EGM524313 EQI524284:EQI524313 FAE524284:FAE524313 FKA524284:FKA524313 FTW524284:FTW524313 GDS524284:GDS524313 GNO524284:GNO524313 GXK524284:GXK524313 HHG524284:HHG524313 HRC524284:HRC524313 IAY524284:IAY524313 IKU524284:IKU524313 IUQ524284:IUQ524313 JEM524284:JEM524313 JOI524284:JOI524313 JYE524284:JYE524313 KIA524284:KIA524313 KRW524284:KRW524313 LBS524284:LBS524313 LLO524284:LLO524313 LVK524284:LVK524313 MFG524284:MFG524313 MPC524284:MPC524313 MYY524284:MYY524313 NIU524284:NIU524313 NSQ524284:NSQ524313 OCM524284:OCM524313 OMI524284:OMI524313 OWE524284:OWE524313 PGA524284:PGA524313 PPW524284:PPW524313 PZS524284:PZS524313 QJO524284:QJO524313 QTK524284:QTK524313 RDG524284:RDG524313 RNC524284:RNC524313 RWY524284:RWY524313 SGU524284:SGU524313 SQQ524284:SQQ524313 TAM524284:TAM524313 TKI524284:TKI524313 TUE524284:TUE524313 UEA524284:UEA524313 UNW524284:UNW524313 UXS524284:UXS524313 VHO524284:VHO524313 VRK524284:VRK524313 WBG524284:WBG524313 WLC524284:WLC524313 WUY524284:WUY524313 CJG851997:CJG852026 IM589820:IM589849 SI589820:SI589849 ACE589820:ACE589849 AMA589820:AMA589849 AVW589820:AVW589849 BFS589820:BFS589849 BPO589820:BPO589849 BZK589820:BZK589849 CJG589820:CJG589849 CTC589820:CTC589849 DCY589820:DCY589849 DMU589820:DMU589849 DWQ589820:DWQ589849 EGM589820:EGM589849 EQI589820:EQI589849 FAE589820:FAE589849 FKA589820:FKA589849 FTW589820:FTW589849 GDS589820:GDS589849 GNO589820:GNO589849 GXK589820:GXK589849 HHG589820:HHG589849 HRC589820:HRC589849 IAY589820:IAY589849 IKU589820:IKU589849 IUQ589820:IUQ589849 JEM589820:JEM589849 JOI589820:JOI589849 JYE589820:JYE589849 KIA589820:KIA589849 KRW589820:KRW589849 LBS589820:LBS589849 LLO589820:LLO589849 LVK589820:LVK589849 MFG589820:MFG589849 MPC589820:MPC589849 MYY589820:MYY589849 NIU589820:NIU589849 NSQ589820:NSQ589849 OCM589820:OCM589849 OMI589820:OMI589849 OWE589820:OWE589849 PGA589820:PGA589849 PPW589820:PPW589849 PZS589820:PZS589849 QJO589820:QJO589849 QTK589820:QTK589849 RDG589820:RDG589849 RNC589820:RNC589849 RWY589820:RWY589849 SGU589820:SGU589849 SQQ589820:SQQ589849 TAM589820:TAM589849 TKI589820:TKI589849 TUE589820:TUE589849 UEA589820:UEA589849 UNW589820:UNW589849 UXS589820:UXS589849 VHO589820:VHO589849 VRK589820:VRK589849 WBG589820:WBG589849 WLC589820:WLC589849 WUY589820:WUY589849 CTC851997:CTC852026 IM655356:IM655385 SI655356:SI655385 ACE655356:ACE655385 AMA655356:AMA655385 AVW655356:AVW655385 BFS655356:BFS655385 BPO655356:BPO655385 BZK655356:BZK655385 CJG655356:CJG655385 CTC655356:CTC655385 DCY655356:DCY655385 DMU655356:DMU655385 DWQ655356:DWQ655385 EGM655356:EGM655385 EQI655356:EQI655385 FAE655356:FAE655385 FKA655356:FKA655385 FTW655356:FTW655385 GDS655356:GDS655385 GNO655356:GNO655385 GXK655356:GXK655385 HHG655356:HHG655385 HRC655356:HRC655385 IAY655356:IAY655385 IKU655356:IKU655385 IUQ655356:IUQ655385 JEM655356:JEM655385 JOI655356:JOI655385 JYE655356:JYE655385 KIA655356:KIA655385 KRW655356:KRW655385 LBS655356:LBS655385 LLO655356:LLO655385 LVK655356:LVK655385 MFG655356:MFG655385 MPC655356:MPC655385 MYY655356:MYY655385 NIU655356:NIU655385 NSQ655356:NSQ655385 OCM655356:OCM655385 OMI655356:OMI655385 OWE655356:OWE655385 PGA655356:PGA655385 PPW655356:PPW655385 PZS655356:PZS655385 QJO655356:QJO655385 QTK655356:QTK655385 RDG655356:RDG655385 RNC655356:RNC655385 RWY655356:RWY655385 SGU655356:SGU655385 SQQ655356:SQQ655385 TAM655356:TAM655385 TKI655356:TKI655385 TUE655356:TUE655385 UEA655356:UEA655385 UNW655356:UNW655385 UXS655356:UXS655385 VHO655356:VHO655385 VRK655356:VRK655385 WBG655356:WBG655385 WLC655356:WLC655385 WUY655356:WUY655385 DCY851997:DCY852026 IM720892:IM720921 SI720892:SI720921 ACE720892:ACE720921 AMA720892:AMA720921 AVW720892:AVW720921 BFS720892:BFS720921 BPO720892:BPO720921 BZK720892:BZK720921 CJG720892:CJG720921 CTC720892:CTC720921 DCY720892:DCY720921 DMU720892:DMU720921 DWQ720892:DWQ720921 EGM720892:EGM720921 EQI720892:EQI720921 FAE720892:FAE720921 FKA720892:FKA720921 FTW720892:FTW720921 GDS720892:GDS720921 GNO720892:GNO720921 GXK720892:GXK720921 HHG720892:HHG720921 HRC720892:HRC720921 IAY720892:IAY720921 IKU720892:IKU720921 IUQ720892:IUQ720921 JEM720892:JEM720921 JOI720892:JOI720921 JYE720892:JYE720921 KIA720892:KIA720921 KRW720892:KRW720921 LBS720892:LBS720921 LLO720892:LLO720921 LVK720892:LVK720921 MFG720892:MFG720921 MPC720892:MPC720921 MYY720892:MYY720921 NIU720892:NIU720921 NSQ720892:NSQ720921 OCM720892:OCM720921 OMI720892:OMI720921 OWE720892:OWE720921 PGA720892:PGA720921 PPW720892:PPW720921 PZS720892:PZS720921 QJO720892:QJO720921 QTK720892:QTK720921 RDG720892:RDG720921 RNC720892:RNC720921 RWY720892:RWY720921 SGU720892:SGU720921 SQQ720892:SQQ720921 TAM720892:TAM720921 TKI720892:TKI720921 TUE720892:TUE720921 UEA720892:UEA720921 UNW720892:UNW720921 UXS720892:UXS720921 VHO720892:VHO720921 VRK720892:VRK720921 WBG720892:WBG720921 WLC720892:WLC720921 WUY720892:WUY720921 DMU851997:DMU852026 IM786428:IM786457 SI786428:SI786457 ACE786428:ACE786457 AMA786428:AMA786457 AVW786428:AVW786457 BFS786428:BFS786457 BPO786428:BPO786457 BZK786428:BZK786457 CJG786428:CJG786457 CTC786428:CTC786457 DCY786428:DCY786457 DMU786428:DMU786457 DWQ786428:DWQ786457 EGM786428:EGM786457 EQI786428:EQI786457 FAE786428:FAE786457 FKA786428:FKA786457 FTW786428:FTW786457 GDS786428:GDS786457 GNO786428:GNO786457 GXK786428:GXK786457 HHG786428:HHG786457 HRC786428:HRC786457 IAY786428:IAY786457 IKU786428:IKU786457 IUQ786428:IUQ786457 JEM786428:JEM786457 JOI786428:JOI786457 JYE786428:JYE786457 KIA786428:KIA786457 KRW786428:KRW786457 LBS786428:LBS786457 LLO786428:LLO786457 LVK786428:LVK786457 MFG786428:MFG786457 MPC786428:MPC786457 MYY786428:MYY786457 NIU786428:NIU786457 NSQ786428:NSQ786457 OCM786428:OCM786457 OMI786428:OMI786457 OWE786428:OWE786457 PGA786428:PGA786457 PPW786428:PPW786457 PZS786428:PZS786457 QJO786428:QJO786457 QTK786428:QTK786457 RDG786428:RDG786457 RNC786428:RNC786457 RWY786428:RWY786457 SGU786428:SGU786457 SQQ786428:SQQ786457 TAM786428:TAM786457 TKI786428:TKI786457 TUE786428:TUE786457 UEA786428:UEA786457 UNW786428:UNW786457 UXS786428:UXS786457 VHO786428:VHO786457 VRK786428:VRK786457 WBG786428:WBG786457 WLC786428:WLC786457 WUY786428:WUY786457 DWQ851997:DWQ852026 IM851964:IM851993 SI851964:SI851993 ACE851964:ACE851993 AMA851964:AMA851993 AVW851964:AVW851993 BFS851964:BFS851993 BPO851964:BPO851993 BZK851964:BZK851993 CJG851964:CJG851993 CTC851964:CTC851993 DCY851964:DCY851993 DMU851964:DMU851993 DWQ851964:DWQ851993 EGM851964:EGM851993 EQI851964:EQI851993 FAE851964:FAE851993 FKA851964:FKA851993 FTW851964:FTW851993 GDS851964:GDS851993 GNO851964:GNO851993 GXK851964:GXK851993 HHG851964:HHG851993 HRC851964:HRC851993 IAY851964:IAY851993 IKU851964:IKU851993 IUQ851964:IUQ851993 JEM851964:JEM851993 JOI851964:JOI851993 JYE851964:JYE851993 KIA851964:KIA851993 KRW851964:KRW851993 LBS851964:LBS851993 LLO851964:LLO851993 LVK851964:LVK851993 MFG851964:MFG851993 MPC851964:MPC851993 MYY851964:MYY851993 NIU851964:NIU851993 NSQ851964:NSQ851993 OCM851964:OCM851993 OMI851964:OMI851993 OWE851964:OWE851993 PGA851964:PGA851993 PPW851964:PPW851993 PZS851964:PZS851993 QJO851964:QJO851993 QTK851964:QTK851993 RDG851964:RDG851993 RNC851964:RNC851993 RWY851964:RWY851993 SGU851964:SGU851993 SQQ851964:SQQ851993 TAM851964:TAM851993 TKI851964:TKI851993 TUE851964:TUE851993 UEA851964:UEA851993 UNW851964:UNW851993 UXS851964:UXS851993 VHO851964:VHO851993 VRK851964:VRK851993 WBG851964:WBG851993 WLC851964:WLC851993 WUY851964:WUY851993 EGM851997:EGM852026 IM917500:IM917529 SI917500:SI917529 ACE917500:ACE917529 AMA917500:AMA917529 AVW917500:AVW917529 BFS917500:BFS917529 BPO917500:BPO917529 BZK917500:BZK917529 CJG917500:CJG917529 CTC917500:CTC917529 DCY917500:DCY917529 DMU917500:DMU917529 DWQ917500:DWQ917529 EGM917500:EGM917529 EQI917500:EQI917529 FAE917500:FAE917529 FKA917500:FKA917529 FTW917500:FTW917529 GDS917500:GDS917529 GNO917500:GNO917529 GXK917500:GXK917529 HHG917500:HHG917529 HRC917500:HRC917529 IAY917500:IAY917529 IKU917500:IKU917529 IUQ917500:IUQ917529 JEM917500:JEM917529 JOI917500:JOI917529 JYE917500:JYE917529 KIA917500:KIA917529 KRW917500:KRW917529 LBS917500:LBS917529 LLO917500:LLO917529 LVK917500:LVK917529 MFG917500:MFG917529 MPC917500:MPC917529 MYY917500:MYY917529 NIU917500:NIU917529 NSQ917500:NSQ917529 OCM917500:OCM917529 OMI917500:OMI917529 OWE917500:OWE917529 PGA917500:PGA917529 PPW917500:PPW917529 PZS917500:PZS917529 QJO917500:QJO917529 QTK917500:QTK917529 RDG917500:RDG917529 RNC917500:RNC917529 RWY917500:RWY917529 SGU917500:SGU917529 SQQ917500:SQQ917529 TAM917500:TAM917529 TKI917500:TKI917529 TUE917500:TUE917529 UEA917500:UEA917529 UNW917500:UNW917529 UXS917500:UXS917529 VHO917500:VHO917529 VRK917500:VRK917529 WBG917500:WBG917529 WLC917500:WLC917529 WUY917500:WUY917529 EQI851997:EQI852026 IM983036:IM983065 SI983036:SI983065 ACE983036:ACE983065 AMA983036:AMA983065 AVW983036:AVW983065 BFS983036:BFS983065 BPO983036:BPO983065 BZK983036:BZK983065 CJG983036:CJG983065 CTC983036:CTC983065 DCY983036:DCY983065 DMU983036:DMU983065 DWQ983036:DWQ983065 EGM983036:EGM983065 EQI983036:EQI983065 FAE983036:FAE983065 FKA983036:FKA983065 FTW983036:FTW983065 GDS983036:GDS983065 GNO983036:GNO983065 GXK983036:GXK983065 HHG983036:HHG983065 HRC983036:HRC983065 IAY983036:IAY983065 IKU983036:IKU983065 IUQ983036:IUQ983065 JEM983036:JEM983065 JOI983036:JOI983065 JYE983036:JYE983065 KIA983036:KIA983065 KRW983036:KRW983065 LBS983036:LBS983065 LLO983036:LLO983065 LVK983036:LVK983065 MFG983036:MFG983065 MPC983036:MPC983065 MYY983036:MYY983065 NIU983036:NIU983065 NSQ983036:NSQ983065 OCM983036:OCM983065 OMI983036:OMI983065 OWE983036:OWE983065 PGA983036:PGA983065 PPW983036:PPW983065 PZS983036:PZS983065 QJO983036:QJO983065 QTK983036:QTK983065 RDG983036:RDG983065 RNC983036:RNC983065 RWY983036:RWY983065 SGU983036:SGU983065 SQQ983036:SQQ983065 TAM983036:TAM983065 TKI983036:TKI983065 TUE983036:TUE983065 UEA983036:UEA983065 UNW983036:UNW983065 UXS983036:UXS983065 VHO983036:VHO983065 VRK983036:VRK983065 WBG983036:WBG983065 WLC983036:WLC983065 WUY983036:WUY983065 WUY983069:WUY983098 FAE851997:FAE852026 IM65203:IM65231 SI65203:SI65231 ACE65203:ACE65231 AMA65203:AMA65231 AVW65203:AVW65231 BFS65203:BFS65231 BPO65203:BPO65231 BZK65203:BZK65231 CJG65203:CJG65231 CTC65203:CTC65231 DCY65203:DCY65231 DMU65203:DMU65231 DWQ65203:DWQ65231 EGM65203:EGM65231 EQI65203:EQI65231 FAE65203:FAE65231 FKA65203:FKA65231 FTW65203:FTW65231 GDS65203:GDS65231 GNO65203:GNO65231 GXK65203:GXK65231 HHG65203:HHG65231 HRC65203:HRC65231 IAY65203:IAY65231 IKU65203:IKU65231 IUQ65203:IUQ65231 JEM65203:JEM65231 JOI65203:JOI65231 JYE65203:JYE65231 KIA65203:KIA65231 KRW65203:KRW65231 LBS65203:LBS65231 LLO65203:LLO65231 LVK65203:LVK65231 MFG65203:MFG65231 MPC65203:MPC65231 MYY65203:MYY65231 NIU65203:NIU65231 NSQ65203:NSQ65231 OCM65203:OCM65231 OMI65203:OMI65231 OWE65203:OWE65231 PGA65203:PGA65231 PPW65203:PPW65231 PZS65203:PZS65231 QJO65203:QJO65231 QTK65203:QTK65231 RDG65203:RDG65231 RNC65203:RNC65231 RWY65203:RWY65231 SGU65203:SGU65231 SQQ65203:SQQ65231 TAM65203:TAM65231 TKI65203:TKI65231 TUE65203:TUE65231 UEA65203:UEA65231 UNW65203:UNW65231 UXS65203:UXS65231 VHO65203:VHO65231 VRK65203:VRK65231 WBG65203:WBG65231 WLC65203:WLC65231 WUY65203:WUY65231 FKA851997:FKA852026 IM130739:IM130767 SI130739:SI130767 ACE130739:ACE130767 AMA130739:AMA130767 AVW130739:AVW130767 BFS130739:BFS130767 BPO130739:BPO130767 BZK130739:BZK130767 CJG130739:CJG130767 CTC130739:CTC130767 DCY130739:DCY130767 DMU130739:DMU130767 DWQ130739:DWQ130767 EGM130739:EGM130767 EQI130739:EQI130767 FAE130739:FAE130767 FKA130739:FKA130767 FTW130739:FTW130767 GDS130739:GDS130767 GNO130739:GNO130767 GXK130739:GXK130767 HHG130739:HHG130767 HRC130739:HRC130767 IAY130739:IAY130767 IKU130739:IKU130767 IUQ130739:IUQ130767 JEM130739:JEM130767 JOI130739:JOI130767 JYE130739:JYE130767 KIA130739:KIA130767 KRW130739:KRW130767 LBS130739:LBS130767 LLO130739:LLO130767 LVK130739:LVK130767 MFG130739:MFG130767 MPC130739:MPC130767 MYY130739:MYY130767 NIU130739:NIU130767 NSQ130739:NSQ130767 OCM130739:OCM130767 OMI130739:OMI130767 OWE130739:OWE130767 PGA130739:PGA130767 PPW130739:PPW130767 PZS130739:PZS130767 QJO130739:QJO130767 QTK130739:QTK130767 RDG130739:RDG130767 RNC130739:RNC130767 RWY130739:RWY130767 SGU130739:SGU130767 SQQ130739:SQQ130767 TAM130739:TAM130767 TKI130739:TKI130767 TUE130739:TUE130767 UEA130739:UEA130767 UNW130739:UNW130767 UXS130739:UXS130767 VHO130739:VHO130767 VRK130739:VRK130767 WBG130739:WBG130767 WLC130739:WLC130767 WUY130739:WUY130767 FTW851997:FTW852026 IM196275:IM196303 SI196275:SI196303 ACE196275:ACE196303 AMA196275:AMA196303 AVW196275:AVW196303 BFS196275:BFS196303 BPO196275:BPO196303 BZK196275:BZK196303 CJG196275:CJG196303 CTC196275:CTC196303 DCY196275:DCY196303 DMU196275:DMU196303 DWQ196275:DWQ196303 EGM196275:EGM196303 EQI196275:EQI196303 FAE196275:FAE196303 FKA196275:FKA196303 FTW196275:FTW196303 GDS196275:GDS196303 GNO196275:GNO196303 GXK196275:GXK196303 HHG196275:HHG196303 HRC196275:HRC196303 IAY196275:IAY196303 IKU196275:IKU196303 IUQ196275:IUQ196303 JEM196275:JEM196303 JOI196275:JOI196303 JYE196275:JYE196303 KIA196275:KIA196303 KRW196275:KRW196303 LBS196275:LBS196303 LLO196275:LLO196303 LVK196275:LVK196303 MFG196275:MFG196303 MPC196275:MPC196303 MYY196275:MYY196303 NIU196275:NIU196303 NSQ196275:NSQ196303 OCM196275:OCM196303 OMI196275:OMI196303 OWE196275:OWE196303 PGA196275:PGA196303 PPW196275:PPW196303 PZS196275:PZS196303 QJO196275:QJO196303 QTK196275:QTK196303 RDG196275:RDG196303 RNC196275:RNC196303 RWY196275:RWY196303 SGU196275:SGU196303 SQQ196275:SQQ196303 TAM196275:TAM196303 TKI196275:TKI196303 TUE196275:TUE196303 UEA196275:UEA196303 UNW196275:UNW196303 UXS196275:UXS196303 VHO196275:VHO196303 VRK196275:VRK196303 WBG196275:WBG196303 WLC196275:WLC196303 WUY196275:WUY196303 GDS851997:GDS852026 IM261811:IM261839 SI261811:SI261839 ACE261811:ACE261839 AMA261811:AMA261839 AVW261811:AVW261839 BFS261811:BFS261839 BPO261811:BPO261839 BZK261811:BZK261839 CJG261811:CJG261839 CTC261811:CTC261839 DCY261811:DCY261839 DMU261811:DMU261839 DWQ261811:DWQ261839 EGM261811:EGM261839 EQI261811:EQI261839 FAE261811:FAE261839 FKA261811:FKA261839 FTW261811:FTW261839 GDS261811:GDS261839 GNO261811:GNO261839 GXK261811:GXK261839 HHG261811:HHG261839 HRC261811:HRC261839 IAY261811:IAY261839 IKU261811:IKU261839 IUQ261811:IUQ261839 JEM261811:JEM261839 JOI261811:JOI261839 JYE261811:JYE261839 KIA261811:KIA261839 KRW261811:KRW261839 LBS261811:LBS261839 LLO261811:LLO261839 LVK261811:LVK261839 MFG261811:MFG261839 MPC261811:MPC261839 MYY261811:MYY261839 NIU261811:NIU261839 NSQ261811:NSQ261839 OCM261811:OCM261839 OMI261811:OMI261839 OWE261811:OWE261839 PGA261811:PGA261839 PPW261811:PPW261839 PZS261811:PZS261839 QJO261811:QJO261839 QTK261811:QTK261839 RDG261811:RDG261839 RNC261811:RNC261839 RWY261811:RWY261839 SGU261811:SGU261839 SQQ261811:SQQ261839 TAM261811:TAM261839 TKI261811:TKI261839 TUE261811:TUE261839 UEA261811:UEA261839 UNW261811:UNW261839 UXS261811:UXS261839 VHO261811:VHO261839 VRK261811:VRK261839 WBG261811:WBG261839 WLC261811:WLC261839 WUY261811:WUY261839 GNO851997:GNO852026 IM327347:IM327375 SI327347:SI327375 ACE327347:ACE327375 AMA327347:AMA327375 AVW327347:AVW327375 BFS327347:BFS327375 BPO327347:BPO327375 BZK327347:BZK327375 CJG327347:CJG327375 CTC327347:CTC327375 DCY327347:DCY327375 DMU327347:DMU327375 DWQ327347:DWQ327375 EGM327347:EGM327375 EQI327347:EQI327375 FAE327347:FAE327375 FKA327347:FKA327375 FTW327347:FTW327375 GDS327347:GDS327375 GNO327347:GNO327375 GXK327347:GXK327375 HHG327347:HHG327375 HRC327347:HRC327375 IAY327347:IAY327375 IKU327347:IKU327375 IUQ327347:IUQ327375 JEM327347:JEM327375 JOI327347:JOI327375 JYE327347:JYE327375 KIA327347:KIA327375 KRW327347:KRW327375 LBS327347:LBS327375 LLO327347:LLO327375 LVK327347:LVK327375 MFG327347:MFG327375 MPC327347:MPC327375 MYY327347:MYY327375 NIU327347:NIU327375 NSQ327347:NSQ327375 OCM327347:OCM327375 OMI327347:OMI327375 OWE327347:OWE327375 PGA327347:PGA327375 PPW327347:PPW327375 PZS327347:PZS327375 QJO327347:QJO327375 QTK327347:QTK327375 RDG327347:RDG327375 RNC327347:RNC327375 RWY327347:RWY327375 SGU327347:SGU327375 SQQ327347:SQQ327375 TAM327347:TAM327375 TKI327347:TKI327375 TUE327347:TUE327375 UEA327347:UEA327375 UNW327347:UNW327375 UXS327347:UXS327375 VHO327347:VHO327375 VRK327347:VRK327375 WBG327347:WBG327375 WLC327347:WLC327375 WUY327347:WUY327375 GXK851997:GXK852026 IM392883:IM392911 SI392883:SI392911 ACE392883:ACE392911 AMA392883:AMA392911 AVW392883:AVW392911 BFS392883:BFS392911 BPO392883:BPO392911 BZK392883:BZK392911 CJG392883:CJG392911 CTC392883:CTC392911 DCY392883:DCY392911 DMU392883:DMU392911 DWQ392883:DWQ392911 EGM392883:EGM392911 EQI392883:EQI392911 FAE392883:FAE392911 FKA392883:FKA392911 FTW392883:FTW392911 GDS392883:GDS392911 GNO392883:GNO392911 GXK392883:GXK392911 HHG392883:HHG392911 HRC392883:HRC392911 IAY392883:IAY392911 IKU392883:IKU392911 IUQ392883:IUQ392911 JEM392883:JEM392911 JOI392883:JOI392911 JYE392883:JYE392911 KIA392883:KIA392911 KRW392883:KRW392911 LBS392883:LBS392911 LLO392883:LLO392911 LVK392883:LVK392911 MFG392883:MFG392911 MPC392883:MPC392911 MYY392883:MYY392911 NIU392883:NIU392911 NSQ392883:NSQ392911 OCM392883:OCM392911 OMI392883:OMI392911 OWE392883:OWE392911 PGA392883:PGA392911 PPW392883:PPW392911 PZS392883:PZS392911 QJO392883:QJO392911 QTK392883:QTK392911 RDG392883:RDG392911 RNC392883:RNC392911 RWY392883:RWY392911 SGU392883:SGU392911 SQQ392883:SQQ392911 TAM392883:TAM392911 TKI392883:TKI392911 TUE392883:TUE392911 UEA392883:UEA392911 UNW392883:UNW392911 UXS392883:UXS392911 VHO392883:VHO392911 VRK392883:VRK392911 WBG392883:WBG392911 WLC392883:WLC392911 WUY392883:WUY392911 HHG851997:HHG852026 IM458419:IM458447 SI458419:SI458447 ACE458419:ACE458447 AMA458419:AMA458447 AVW458419:AVW458447 BFS458419:BFS458447 BPO458419:BPO458447 BZK458419:BZK458447 CJG458419:CJG458447 CTC458419:CTC458447 DCY458419:DCY458447 DMU458419:DMU458447 DWQ458419:DWQ458447 EGM458419:EGM458447 EQI458419:EQI458447 FAE458419:FAE458447 FKA458419:FKA458447 FTW458419:FTW458447 GDS458419:GDS458447 GNO458419:GNO458447 GXK458419:GXK458447 HHG458419:HHG458447 HRC458419:HRC458447 IAY458419:IAY458447 IKU458419:IKU458447 IUQ458419:IUQ458447 JEM458419:JEM458447 JOI458419:JOI458447 JYE458419:JYE458447 KIA458419:KIA458447 KRW458419:KRW458447 LBS458419:LBS458447 LLO458419:LLO458447 LVK458419:LVK458447 MFG458419:MFG458447 MPC458419:MPC458447 MYY458419:MYY458447 NIU458419:NIU458447 NSQ458419:NSQ458447 OCM458419:OCM458447 OMI458419:OMI458447 OWE458419:OWE458447 PGA458419:PGA458447 PPW458419:PPW458447 PZS458419:PZS458447 QJO458419:QJO458447 QTK458419:QTK458447 RDG458419:RDG458447 RNC458419:RNC458447 RWY458419:RWY458447 SGU458419:SGU458447 SQQ458419:SQQ458447 TAM458419:TAM458447 TKI458419:TKI458447 TUE458419:TUE458447 UEA458419:UEA458447 UNW458419:UNW458447 UXS458419:UXS458447 VHO458419:VHO458447 VRK458419:VRK458447 WBG458419:WBG458447 WLC458419:WLC458447 WUY458419:WUY458447 HRC851997:HRC852026 IM523955:IM523983 SI523955:SI523983 ACE523955:ACE523983 AMA523955:AMA523983 AVW523955:AVW523983 BFS523955:BFS523983 BPO523955:BPO523983 BZK523955:BZK523983 CJG523955:CJG523983 CTC523955:CTC523983 DCY523955:DCY523983 DMU523955:DMU523983 DWQ523955:DWQ523983 EGM523955:EGM523983 EQI523955:EQI523983 FAE523955:FAE523983 FKA523955:FKA523983 FTW523955:FTW523983 GDS523955:GDS523983 GNO523955:GNO523983 GXK523955:GXK523983 HHG523955:HHG523983 HRC523955:HRC523983 IAY523955:IAY523983 IKU523955:IKU523983 IUQ523955:IUQ523983 JEM523955:JEM523983 JOI523955:JOI523983 JYE523955:JYE523983 KIA523955:KIA523983 KRW523955:KRW523983 LBS523955:LBS523983 LLO523955:LLO523983 LVK523955:LVK523983 MFG523955:MFG523983 MPC523955:MPC523983 MYY523955:MYY523983 NIU523955:NIU523983 NSQ523955:NSQ523983 OCM523955:OCM523983 OMI523955:OMI523983 OWE523955:OWE523983 PGA523955:PGA523983 PPW523955:PPW523983 PZS523955:PZS523983 QJO523955:QJO523983 QTK523955:QTK523983 RDG523955:RDG523983 RNC523955:RNC523983 RWY523955:RWY523983 SGU523955:SGU523983 SQQ523955:SQQ523983 TAM523955:TAM523983 TKI523955:TKI523983 TUE523955:TUE523983 UEA523955:UEA523983 UNW523955:UNW523983 UXS523955:UXS523983 VHO523955:VHO523983 VRK523955:VRK523983 WBG523955:WBG523983 WLC523955:WLC523983 WUY523955:WUY523983 IAY851997:IAY852026 IM589491:IM589519 SI589491:SI589519 ACE589491:ACE589519 AMA589491:AMA589519 AVW589491:AVW589519 BFS589491:BFS589519 BPO589491:BPO589519 BZK589491:BZK589519 CJG589491:CJG589519 CTC589491:CTC589519 DCY589491:DCY589519 DMU589491:DMU589519 DWQ589491:DWQ589519 EGM589491:EGM589519 EQI589491:EQI589519 FAE589491:FAE589519 FKA589491:FKA589519 FTW589491:FTW589519 GDS589491:GDS589519 GNO589491:GNO589519 GXK589491:GXK589519 HHG589491:HHG589519 HRC589491:HRC589519 IAY589491:IAY589519 IKU589491:IKU589519 IUQ589491:IUQ589519 JEM589491:JEM589519 JOI589491:JOI589519 JYE589491:JYE589519 KIA589491:KIA589519 KRW589491:KRW589519 LBS589491:LBS589519 LLO589491:LLO589519 LVK589491:LVK589519 MFG589491:MFG589519 MPC589491:MPC589519 MYY589491:MYY589519 NIU589491:NIU589519 NSQ589491:NSQ589519 OCM589491:OCM589519 OMI589491:OMI589519 OWE589491:OWE589519 PGA589491:PGA589519 PPW589491:PPW589519 PZS589491:PZS589519 QJO589491:QJO589519 QTK589491:QTK589519 RDG589491:RDG589519 RNC589491:RNC589519 RWY589491:RWY589519 SGU589491:SGU589519 SQQ589491:SQQ589519 TAM589491:TAM589519 TKI589491:TKI589519 TUE589491:TUE589519 UEA589491:UEA589519 UNW589491:UNW589519 UXS589491:UXS589519 VHO589491:VHO589519 VRK589491:VRK589519 WBG589491:WBG589519 WLC589491:WLC589519 WUY589491:WUY589519 IKU851997:IKU852026 IM655027:IM655055 SI655027:SI655055 ACE655027:ACE655055 AMA655027:AMA655055 AVW655027:AVW655055 BFS655027:BFS655055 BPO655027:BPO655055 BZK655027:BZK655055 CJG655027:CJG655055 CTC655027:CTC655055 DCY655027:DCY655055 DMU655027:DMU655055 DWQ655027:DWQ655055 EGM655027:EGM655055 EQI655027:EQI655055 FAE655027:FAE655055 FKA655027:FKA655055 FTW655027:FTW655055 GDS655027:GDS655055 GNO655027:GNO655055 GXK655027:GXK655055 HHG655027:HHG655055 HRC655027:HRC655055 IAY655027:IAY655055 IKU655027:IKU655055 IUQ655027:IUQ655055 JEM655027:JEM655055 JOI655027:JOI655055 JYE655027:JYE655055 KIA655027:KIA655055 KRW655027:KRW655055 LBS655027:LBS655055 LLO655027:LLO655055 LVK655027:LVK655055 MFG655027:MFG655055 MPC655027:MPC655055 MYY655027:MYY655055 NIU655027:NIU655055 NSQ655027:NSQ655055 OCM655027:OCM655055 OMI655027:OMI655055 OWE655027:OWE655055 PGA655027:PGA655055 PPW655027:PPW655055 PZS655027:PZS655055 QJO655027:QJO655055 QTK655027:QTK655055 RDG655027:RDG655055 RNC655027:RNC655055 RWY655027:RWY655055 SGU655027:SGU655055 SQQ655027:SQQ655055 TAM655027:TAM655055 TKI655027:TKI655055 TUE655027:TUE655055 UEA655027:UEA655055 UNW655027:UNW655055 UXS655027:UXS655055 VHO655027:VHO655055 VRK655027:VRK655055 WBG655027:WBG655055 WLC655027:WLC655055 WUY655027:WUY655055 IUQ851997:IUQ852026 IM720563:IM720591 SI720563:SI720591 ACE720563:ACE720591 AMA720563:AMA720591 AVW720563:AVW720591 BFS720563:BFS720591 BPO720563:BPO720591 BZK720563:BZK720591 CJG720563:CJG720591 CTC720563:CTC720591 DCY720563:DCY720591 DMU720563:DMU720591 DWQ720563:DWQ720591 EGM720563:EGM720591 EQI720563:EQI720591 FAE720563:FAE720591 FKA720563:FKA720591 FTW720563:FTW720591 GDS720563:GDS720591 GNO720563:GNO720591 GXK720563:GXK720591 HHG720563:HHG720591 HRC720563:HRC720591 IAY720563:IAY720591 IKU720563:IKU720591 IUQ720563:IUQ720591 JEM720563:JEM720591 JOI720563:JOI720591 JYE720563:JYE720591 KIA720563:KIA720591 KRW720563:KRW720591 LBS720563:LBS720591 LLO720563:LLO720591 LVK720563:LVK720591 MFG720563:MFG720591 MPC720563:MPC720591 MYY720563:MYY720591 NIU720563:NIU720591 NSQ720563:NSQ720591 OCM720563:OCM720591 OMI720563:OMI720591 OWE720563:OWE720591 PGA720563:PGA720591 PPW720563:PPW720591 PZS720563:PZS720591 QJO720563:QJO720591 QTK720563:QTK720591 RDG720563:RDG720591 RNC720563:RNC720591 RWY720563:RWY720591 SGU720563:SGU720591 SQQ720563:SQQ720591 TAM720563:TAM720591 TKI720563:TKI720591 TUE720563:TUE720591 UEA720563:UEA720591 UNW720563:UNW720591 UXS720563:UXS720591 VHO720563:VHO720591 VRK720563:VRK720591 WBG720563:WBG720591 WLC720563:WLC720591 WUY720563:WUY720591 JEM851997:JEM852026 IM786099:IM786127 SI786099:SI786127 ACE786099:ACE786127 AMA786099:AMA786127 AVW786099:AVW786127 BFS786099:BFS786127 BPO786099:BPO786127 BZK786099:BZK786127 CJG786099:CJG786127 CTC786099:CTC786127 DCY786099:DCY786127 DMU786099:DMU786127 DWQ786099:DWQ786127 EGM786099:EGM786127 EQI786099:EQI786127 FAE786099:FAE786127 FKA786099:FKA786127 FTW786099:FTW786127 GDS786099:GDS786127 GNO786099:GNO786127 GXK786099:GXK786127 HHG786099:HHG786127 HRC786099:HRC786127 IAY786099:IAY786127 IKU786099:IKU786127 IUQ786099:IUQ786127 JEM786099:JEM786127 JOI786099:JOI786127 JYE786099:JYE786127 KIA786099:KIA786127 KRW786099:KRW786127 LBS786099:LBS786127 LLO786099:LLO786127 LVK786099:LVK786127 MFG786099:MFG786127 MPC786099:MPC786127 MYY786099:MYY786127 NIU786099:NIU786127 NSQ786099:NSQ786127 OCM786099:OCM786127 OMI786099:OMI786127 OWE786099:OWE786127 PGA786099:PGA786127 PPW786099:PPW786127 PZS786099:PZS786127 QJO786099:QJO786127 QTK786099:QTK786127 RDG786099:RDG786127 RNC786099:RNC786127 RWY786099:RWY786127 SGU786099:SGU786127 SQQ786099:SQQ786127 TAM786099:TAM786127 TKI786099:TKI786127 TUE786099:TUE786127 UEA786099:UEA786127 UNW786099:UNW786127 UXS786099:UXS786127 VHO786099:VHO786127 VRK786099:VRK786127 WBG786099:WBG786127 WLC786099:WLC786127 WUY786099:WUY786127 JOI851997:JOI852026 IM851635:IM851663 SI851635:SI851663 ACE851635:ACE851663 AMA851635:AMA851663 AVW851635:AVW851663 BFS851635:BFS851663 BPO851635:BPO851663 BZK851635:BZK851663 CJG851635:CJG851663 CTC851635:CTC851663 DCY851635:DCY851663 DMU851635:DMU851663 DWQ851635:DWQ851663 EGM851635:EGM851663 EQI851635:EQI851663 FAE851635:FAE851663 FKA851635:FKA851663 FTW851635:FTW851663 GDS851635:GDS851663 GNO851635:GNO851663 GXK851635:GXK851663 HHG851635:HHG851663 HRC851635:HRC851663 IAY851635:IAY851663 IKU851635:IKU851663 IUQ851635:IUQ851663 JEM851635:JEM851663 JOI851635:JOI851663 JYE851635:JYE851663 KIA851635:KIA851663 KRW851635:KRW851663 LBS851635:LBS851663 LLO851635:LLO851663 LVK851635:LVK851663 MFG851635:MFG851663 MPC851635:MPC851663 MYY851635:MYY851663 NIU851635:NIU851663 NSQ851635:NSQ851663 OCM851635:OCM851663 OMI851635:OMI851663 OWE851635:OWE851663 PGA851635:PGA851663 PPW851635:PPW851663 PZS851635:PZS851663 QJO851635:QJO851663 QTK851635:QTK851663 RDG851635:RDG851663 RNC851635:RNC851663 RWY851635:RWY851663 SGU851635:SGU851663 SQQ851635:SQQ851663 TAM851635:TAM851663 TKI851635:TKI851663 TUE851635:TUE851663 UEA851635:UEA851663 UNW851635:UNW851663 UXS851635:UXS851663 VHO851635:VHO851663 VRK851635:VRK851663 WBG851635:WBG851663 WLC851635:WLC851663 WUY851635:WUY851663 JYE851997:JYE852026 IM917171:IM917199 SI917171:SI917199 ACE917171:ACE917199 AMA917171:AMA917199 AVW917171:AVW917199 BFS917171:BFS917199 BPO917171:BPO917199 BZK917171:BZK917199 CJG917171:CJG917199 CTC917171:CTC917199 DCY917171:DCY917199 DMU917171:DMU917199 DWQ917171:DWQ917199 EGM917171:EGM917199 EQI917171:EQI917199 FAE917171:FAE917199 FKA917171:FKA917199 FTW917171:FTW917199 GDS917171:GDS917199 GNO917171:GNO917199 GXK917171:GXK917199 HHG917171:HHG917199 HRC917171:HRC917199 IAY917171:IAY917199 IKU917171:IKU917199 IUQ917171:IUQ917199 JEM917171:JEM917199 JOI917171:JOI917199 JYE917171:JYE917199 KIA917171:KIA917199 KRW917171:KRW917199 LBS917171:LBS917199 LLO917171:LLO917199 LVK917171:LVK917199 MFG917171:MFG917199 MPC917171:MPC917199 MYY917171:MYY917199 NIU917171:NIU917199 NSQ917171:NSQ917199 OCM917171:OCM917199 OMI917171:OMI917199 OWE917171:OWE917199 PGA917171:PGA917199 PPW917171:PPW917199 PZS917171:PZS917199 QJO917171:QJO917199 QTK917171:QTK917199 RDG917171:RDG917199 RNC917171:RNC917199 RWY917171:RWY917199 SGU917171:SGU917199 SQQ917171:SQQ917199 TAM917171:TAM917199 TKI917171:TKI917199 TUE917171:TUE917199 UEA917171:UEA917199 UNW917171:UNW917199 UXS917171:UXS917199 VHO917171:VHO917199 VRK917171:VRK917199 WBG917171:WBG917199 WLC917171:WLC917199 WUY917171:WUY917199 KIA851997:KIA852026 IM982707:IM982735 SI982707:SI982735 ACE982707:ACE982735 AMA982707:AMA982735 AVW982707:AVW982735 BFS982707:BFS982735 BPO982707:BPO982735 BZK982707:BZK982735 CJG982707:CJG982735 CTC982707:CTC982735 DCY982707:DCY982735 DMU982707:DMU982735 DWQ982707:DWQ982735 EGM982707:EGM982735 EQI982707:EQI982735 FAE982707:FAE982735 FKA982707:FKA982735 FTW982707:FTW982735 GDS982707:GDS982735 GNO982707:GNO982735 GXK982707:GXK982735 HHG982707:HHG982735 HRC982707:HRC982735 IAY982707:IAY982735 IKU982707:IKU982735 IUQ982707:IUQ982735 JEM982707:JEM982735 JOI982707:JOI982735 JYE982707:JYE982735 KIA982707:KIA982735 KRW982707:KRW982735 LBS982707:LBS982735 LLO982707:LLO982735 LVK982707:LVK982735 MFG982707:MFG982735 MPC982707:MPC982735 MYY982707:MYY982735 NIU982707:NIU982735 NSQ982707:NSQ982735 OCM982707:OCM982735 OMI982707:OMI982735 OWE982707:OWE982735 PGA982707:PGA982735 PPW982707:PPW982735 PZS982707:PZS982735 QJO982707:QJO982735 QTK982707:QTK982735 RDG982707:RDG982735 RNC982707:RNC982735 RWY982707:RWY982735 SGU982707:SGU982735 SQQ982707:SQQ982735 TAM982707:TAM982735 TKI982707:TKI982735 TUE982707:TUE982735 UEA982707:UEA982735 UNW982707:UNW982735 UXS982707:UXS982735 VHO982707:VHO982735 VRK982707:VRK982735 WBG982707:WBG982735 WLC982707:WLC982735 WUY982707:WUY982735 KRW851997:KRW852026 IM36:IM180 SI36:SI180 ACE36:ACE180 AMA36:AMA180 AVW36:AVW180 BFS36:BFS180 BPO36:BPO180 BZK36:BZK180 CJG36:CJG180 CTC36:CTC180 DCY36:DCY180 DMU36:DMU180 DWQ36:DWQ180 EGM36:EGM180 EQI36:EQI180 FAE36:FAE180 FKA36:FKA180 FTW36:FTW180 GDS36:GDS180 GNO36:GNO180 GXK36:GXK180 HHG36:HHG180 HRC36:HRC180 IAY36:IAY180 IKU36:IKU180 IUQ36:IUQ180 JEM36:JEM180 JOI36:JOI180 JYE36:JYE180 KIA36:KIA180 KRW36:KRW180 LBS36:LBS180 LLO36:LLO180 LVK36:LVK180 MFG36:MFG180 MPC36:MPC180 MYY36:MYY180 NIU36:NIU180 NSQ36:NSQ180 OCM36:OCM180 OMI36:OMI180 OWE36:OWE180 PGA36:PGA180 PPW36:PPW180 PZS36:PZS180 QJO36:QJO180 QTK36:QTK180 RDG36:RDG180 RNC36:RNC180 RWY36:RWY180 SGU36:SGU180 SQQ36:SQQ180 TAM36:TAM180 TKI36:TKI180 TUE36:TUE180 UEA36:UEA180 UNW36:UNW180 UXS36:UXS180 VHO36:VHO180 VRK36:VRK180 WBG36:WBG180 WLC36:WLC180 WUY36:WUY180 LBS851997:LBS852026 IM65235:IM65264 SI65235:SI65264 ACE65235:ACE65264 AMA65235:AMA65264 AVW65235:AVW65264 BFS65235:BFS65264 BPO65235:BPO65264 BZK65235:BZK65264 CJG65235:CJG65264 CTC65235:CTC65264 DCY65235:DCY65264 DMU65235:DMU65264 DWQ65235:DWQ65264 EGM65235:EGM65264 EQI65235:EQI65264 FAE65235:FAE65264 FKA65235:FKA65264 FTW65235:FTW65264 GDS65235:GDS65264 GNO65235:GNO65264 GXK65235:GXK65264 HHG65235:HHG65264 HRC65235:HRC65264 IAY65235:IAY65264 IKU65235:IKU65264 IUQ65235:IUQ65264 JEM65235:JEM65264 JOI65235:JOI65264 JYE65235:JYE65264 KIA65235:KIA65264 KRW65235:KRW65264 LBS65235:LBS65264 LLO65235:LLO65264 LVK65235:LVK65264 MFG65235:MFG65264 MPC65235:MPC65264 MYY65235:MYY65264 NIU65235:NIU65264 NSQ65235:NSQ65264 OCM65235:OCM65264 OMI65235:OMI65264 OWE65235:OWE65264 PGA65235:PGA65264 PPW65235:PPW65264 PZS65235:PZS65264 QJO65235:QJO65264 QTK65235:QTK65264 RDG65235:RDG65264 RNC65235:RNC65264 RWY65235:RWY65264 SGU65235:SGU65264 SQQ65235:SQQ65264 TAM65235:TAM65264 TKI65235:TKI65264 TUE65235:TUE65264 UEA65235:UEA65264 UNW65235:UNW65264 UXS65235:UXS65264 VHO65235:VHO65264 VRK65235:VRK65264 WBG65235:WBG65264 WLC65235:WLC65264 WUY65235:WUY65264 LLO851997:LLO852026 IM130771:IM130800 SI130771:SI130800 ACE130771:ACE130800 AMA130771:AMA130800 AVW130771:AVW130800 BFS130771:BFS130800 BPO130771:BPO130800 BZK130771:BZK130800 CJG130771:CJG130800 CTC130771:CTC130800 DCY130771:DCY130800 DMU130771:DMU130800 DWQ130771:DWQ130800 EGM130771:EGM130800 EQI130771:EQI130800 FAE130771:FAE130800 FKA130771:FKA130800 FTW130771:FTW130800 GDS130771:GDS130800 GNO130771:GNO130800 GXK130771:GXK130800 HHG130771:HHG130800 HRC130771:HRC130800 IAY130771:IAY130800 IKU130771:IKU130800 IUQ130771:IUQ130800 JEM130771:JEM130800 JOI130771:JOI130800 JYE130771:JYE130800 KIA130771:KIA130800 KRW130771:KRW130800 LBS130771:LBS130800 LLO130771:LLO130800 LVK130771:LVK130800 MFG130771:MFG130800 MPC130771:MPC130800 MYY130771:MYY130800 NIU130771:NIU130800 NSQ130771:NSQ130800 OCM130771:OCM130800 OMI130771:OMI130800 OWE130771:OWE130800 PGA130771:PGA130800 PPW130771:PPW130800 PZS130771:PZS130800 QJO130771:QJO130800 QTK130771:QTK130800 RDG130771:RDG130800 RNC130771:RNC130800 RWY130771:RWY130800 SGU130771:SGU130800 SQQ130771:SQQ130800 TAM130771:TAM130800 TKI130771:TKI130800 TUE130771:TUE130800 UEA130771:UEA130800 UNW130771:UNW130800 UXS130771:UXS130800 VHO130771:VHO130800 VRK130771:VRK130800 WBG130771:WBG130800 WLC130771:WLC130800 WUY130771:WUY130800 LVK851997:LVK852026 IM196307:IM196336 SI196307:SI196336 ACE196307:ACE196336 AMA196307:AMA196336 AVW196307:AVW196336 BFS196307:BFS196336 BPO196307:BPO196336 BZK196307:BZK196336 CJG196307:CJG196336 CTC196307:CTC196336 DCY196307:DCY196336 DMU196307:DMU196336 DWQ196307:DWQ196336 EGM196307:EGM196336 EQI196307:EQI196336 FAE196307:FAE196336 FKA196307:FKA196336 FTW196307:FTW196336 GDS196307:GDS196336 GNO196307:GNO196336 GXK196307:GXK196336 HHG196307:HHG196336 HRC196307:HRC196336 IAY196307:IAY196336 IKU196307:IKU196336 IUQ196307:IUQ196336 JEM196307:JEM196336 JOI196307:JOI196336 JYE196307:JYE196336 KIA196307:KIA196336 KRW196307:KRW196336 LBS196307:LBS196336 LLO196307:LLO196336 LVK196307:LVK196336 MFG196307:MFG196336 MPC196307:MPC196336 MYY196307:MYY196336 NIU196307:NIU196336 NSQ196307:NSQ196336 OCM196307:OCM196336 OMI196307:OMI196336 OWE196307:OWE196336 PGA196307:PGA196336 PPW196307:PPW196336 PZS196307:PZS196336 QJO196307:QJO196336 QTK196307:QTK196336 RDG196307:RDG196336 RNC196307:RNC196336 RWY196307:RWY196336 SGU196307:SGU196336 SQQ196307:SQQ196336 TAM196307:TAM196336 TKI196307:TKI196336 TUE196307:TUE196336 UEA196307:UEA196336 UNW196307:UNW196336 UXS196307:UXS196336 VHO196307:VHO196336 VRK196307:VRK196336 WBG196307:WBG196336 WLC196307:WLC196336 WUY196307:WUY196336 MFG851997:MFG852026 IM261843:IM261872 SI261843:SI261872 ACE261843:ACE261872 AMA261843:AMA261872 AVW261843:AVW261872 BFS261843:BFS261872 BPO261843:BPO261872 BZK261843:BZK261872 CJG261843:CJG261872 CTC261843:CTC261872 DCY261843:DCY261872 DMU261843:DMU261872 DWQ261843:DWQ261872 EGM261843:EGM261872 EQI261843:EQI261872 FAE261843:FAE261872 FKA261843:FKA261872 FTW261843:FTW261872 GDS261843:GDS261872 GNO261843:GNO261872 GXK261843:GXK261872 HHG261843:HHG261872 HRC261843:HRC261872 IAY261843:IAY261872 IKU261843:IKU261872 IUQ261843:IUQ261872 JEM261843:JEM261872 JOI261843:JOI261872 JYE261843:JYE261872 KIA261843:KIA261872 KRW261843:KRW261872 LBS261843:LBS261872 LLO261843:LLO261872 LVK261843:LVK261872 MFG261843:MFG261872 MPC261843:MPC261872 MYY261843:MYY261872 NIU261843:NIU261872 NSQ261843:NSQ261872 OCM261843:OCM261872 OMI261843:OMI261872 OWE261843:OWE261872 PGA261843:PGA261872 PPW261843:PPW261872 PZS261843:PZS261872 QJO261843:QJO261872 QTK261843:QTK261872 RDG261843:RDG261872 RNC261843:RNC261872 RWY261843:RWY261872 SGU261843:SGU261872 SQQ261843:SQQ261872 TAM261843:TAM261872 TKI261843:TKI261872 TUE261843:TUE261872 UEA261843:UEA261872 UNW261843:UNW261872 UXS261843:UXS261872 VHO261843:VHO261872 VRK261843:VRK261872 WBG261843:WBG261872 WLC261843:WLC261872 WUY261843:WUY261872 MPC851997:MPC852026 IM327379:IM327408 SI327379:SI327408 ACE327379:ACE327408 AMA327379:AMA327408 AVW327379:AVW327408 BFS327379:BFS327408 BPO327379:BPO327408 BZK327379:BZK327408 CJG327379:CJG327408 CTC327379:CTC327408 DCY327379:DCY327408 DMU327379:DMU327408 DWQ327379:DWQ327408 EGM327379:EGM327408 EQI327379:EQI327408 FAE327379:FAE327408 FKA327379:FKA327408 FTW327379:FTW327408 GDS327379:GDS327408 GNO327379:GNO327408 GXK327379:GXK327408 HHG327379:HHG327408 HRC327379:HRC327408 IAY327379:IAY327408 IKU327379:IKU327408 IUQ327379:IUQ327408 JEM327379:JEM327408 JOI327379:JOI327408 JYE327379:JYE327408 KIA327379:KIA327408 KRW327379:KRW327408 LBS327379:LBS327408 LLO327379:LLO327408 LVK327379:LVK327408 MFG327379:MFG327408 MPC327379:MPC327408 MYY327379:MYY327408 NIU327379:NIU327408 NSQ327379:NSQ327408 OCM327379:OCM327408 OMI327379:OMI327408 OWE327379:OWE327408 PGA327379:PGA327408 PPW327379:PPW327408 PZS327379:PZS327408 QJO327379:QJO327408 QTK327379:QTK327408 RDG327379:RDG327408 RNC327379:RNC327408 RWY327379:RWY327408 SGU327379:SGU327408 SQQ327379:SQQ327408 TAM327379:TAM327408 TKI327379:TKI327408 TUE327379:TUE327408 UEA327379:UEA327408 UNW327379:UNW327408 UXS327379:UXS327408 VHO327379:VHO327408 VRK327379:VRK327408 WBG327379:WBG327408 WLC327379:WLC327408 WUY327379:WUY327408 MYY851997:MYY852026 IM392915:IM392944 SI392915:SI392944 ACE392915:ACE392944 AMA392915:AMA392944 AVW392915:AVW392944 BFS392915:BFS392944 BPO392915:BPO392944 BZK392915:BZK392944 CJG392915:CJG392944 CTC392915:CTC392944 DCY392915:DCY392944 DMU392915:DMU392944 DWQ392915:DWQ392944 EGM392915:EGM392944 EQI392915:EQI392944 FAE392915:FAE392944 FKA392915:FKA392944 FTW392915:FTW392944 GDS392915:GDS392944 GNO392915:GNO392944 GXK392915:GXK392944 HHG392915:HHG392944 HRC392915:HRC392944 IAY392915:IAY392944 IKU392915:IKU392944 IUQ392915:IUQ392944 JEM392915:JEM392944 JOI392915:JOI392944 JYE392915:JYE392944 KIA392915:KIA392944 KRW392915:KRW392944 LBS392915:LBS392944 LLO392915:LLO392944 LVK392915:LVK392944 MFG392915:MFG392944 MPC392915:MPC392944 MYY392915:MYY392944 NIU392915:NIU392944 NSQ392915:NSQ392944 OCM392915:OCM392944 OMI392915:OMI392944 OWE392915:OWE392944 PGA392915:PGA392944 PPW392915:PPW392944 PZS392915:PZS392944 QJO392915:QJO392944 QTK392915:QTK392944 RDG392915:RDG392944 RNC392915:RNC392944 RWY392915:RWY392944 SGU392915:SGU392944 SQQ392915:SQQ392944 TAM392915:TAM392944 TKI392915:TKI392944 TUE392915:TUE392944 UEA392915:UEA392944 UNW392915:UNW392944 UXS392915:UXS392944 VHO392915:VHO392944 VRK392915:VRK392944 WBG392915:WBG392944 WLC392915:WLC392944 WUY392915:WUY392944 NIU851997:NIU852026 IM458451:IM458480 SI458451:SI458480 ACE458451:ACE458480 AMA458451:AMA458480 AVW458451:AVW458480 BFS458451:BFS458480 BPO458451:BPO458480 BZK458451:BZK458480 CJG458451:CJG458480 CTC458451:CTC458480 DCY458451:DCY458480 DMU458451:DMU458480 DWQ458451:DWQ458480 EGM458451:EGM458480 EQI458451:EQI458480 FAE458451:FAE458480 FKA458451:FKA458480 FTW458451:FTW458480 GDS458451:GDS458480 GNO458451:GNO458480 GXK458451:GXK458480 HHG458451:HHG458480 HRC458451:HRC458480 IAY458451:IAY458480 IKU458451:IKU458480 IUQ458451:IUQ458480 JEM458451:JEM458480 JOI458451:JOI458480 JYE458451:JYE458480 KIA458451:KIA458480 KRW458451:KRW458480 LBS458451:LBS458480 LLO458451:LLO458480 LVK458451:LVK458480 MFG458451:MFG458480 MPC458451:MPC458480 MYY458451:MYY458480 NIU458451:NIU458480 NSQ458451:NSQ458480 OCM458451:OCM458480 OMI458451:OMI458480 OWE458451:OWE458480 PGA458451:PGA458480 PPW458451:PPW458480 PZS458451:PZS458480 QJO458451:QJO458480 QTK458451:QTK458480 RDG458451:RDG458480 RNC458451:RNC458480 RWY458451:RWY458480 SGU458451:SGU458480 SQQ458451:SQQ458480 TAM458451:TAM458480 TKI458451:TKI458480 TUE458451:TUE458480 UEA458451:UEA458480 UNW458451:UNW458480 UXS458451:UXS458480 VHO458451:VHO458480 VRK458451:VRK458480 WBG458451:WBG458480 WLC458451:WLC458480 WUY458451:WUY458480 NSQ851997:NSQ852026 IM523987:IM524016 SI523987:SI524016 ACE523987:ACE524016 AMA523987:AMA524016 AVW523987:AVW524016 BFS523987:BFS524016 BPO523987:BPO524016 BZK523987:BZK524016 CJG523987:CJG524016 CTC523987:CTC524016 DCY523987:DCY524016 DMU523987:DMU524016 DWQ523987:DWQ524016 EGM523987:EGM524016 EQI523987:EQI524016 FAE523987:FAE524016 FKA523987:FKA524016 FTW523987:FTW524016 GDS523987:GDS524016 GNO523987:GNO524016 GXK523987:GXK524016 HHG523987:HHG524016 HRC523987:HRC524016 IAY523987:IAY524016 IKU523987:IKU524016 IUQ523987:IUQ524016 JEM523987:JEM524016 JOI523987:JOI524016 JYE523987:JYE524016 KIA523987:KIA524016 KRW523987:KRW524016 LBS523987:LBS524016 LLO523987:LLO524016 LVK523987:LVK524016 MFG523987:MFG524016 MPC523987:MPC524016 MYY523987:MYY524016 NIU523987:NIU524016 NSQ523987:NSQ524016 OCM523987:OCM524016 OMI523987:OMI524016 OWE523987:OWE524016 PGA523987:PGA524016 PPW523987:PPW524016 PZS523987:PZS524016 QJO523987:QJO524016 QTK523987:QTK524016 RDG523987:RDG524016 RNC523987:RNC524016 RWY523987:RWY524016 SGU523987:SGU524016 SQQ523987:SQQ524016 TAM523987:TAM524016 TKI523987:TKI524016 TUE523987:TUE524016 UEA523987:UEA524016 UNW523987:UNW524016 UXS523987:UXS524016 VHO523987:VHO524016 VRK523987:VRK524016 WBG523987:WBG524016 WLC523987:WLC524016 WUY523987:WUY524016 OCM851997:OCM852026 IM589523:IM589552 SI589523:SI589552 ACE589523:ACE589552 AMA589523:AMA589552 AVW589523:AVW589552 BFS589523:BFS589552 BPO589523:BPO589552 BZK589523:BZK589552 CJG589523:CJG589552 CTC589523:CTC589552 DCY589523:DCY589552 DMU589523:DMU589552 DWQ589523:DWQ589552 EGM589523:EGM589552 EQI589523:EQI589552 FAE589523:FAE589552 FKA589523:FKA589552 FTW589523:FTW589552 GDS589523:GDS589552 GNO589523:GNO589552 GXK589523:GXK589552 HHG589523:HHG589552 HRC589523:HRC589552 IAY589523:IAY589552 IKU589523:IKU589552 IUQ589523:IUQ589552 JEM589523:JEM589552 JOI589523:JOI589552 JYE589523:JYE589552 KIA589523:KIA589552 KRW589523:KRW589552 LBS589523:LBS589552 LLO589523:LLO589552 LVK589523:LVK589552 MFG589523:MFG589552 MPC589523:MPC589552 MYY589523:MYY589552 NIU589523:NIU589552 NSQ589523:NSQ589552 OCM589523:OCM589552 OMI589523:OMI589552 OWE589523:OWE589552 PGA589523:PGA589552 PPW589523:PPW589552 PZS589523:PZS589552 QJO589523:QJO589552 QTK589523:QTK589552 RDG589523:RDG589552 RNC589523:RNC589552 RWY589523:RWY589552 SGU589523:SGU589552 SQQ589523:SQQ589552 TAM589523:TAM589552 TKI589523:TKI589552 TUE589523:TUE589552 UEA589523:UEA589552 UNW589523:UNW589552 UXS589523:UXS589552 VHO589523:VHO589552 VRK589523:VRK589552 WBG589523:WBG589552 WLC589523:WLC589552 WUY589523:WUY589552 OMI851997:OMI852026 IM655059:IM655088 SI655059:SI655088 ACE655059:ACE655088 AMA655059:AMA655088 AVW655059:AVW655088 BFS655059:BFS655088 BPO655059:BPO655088 BZK655059:BZK655088 CJG655059:CJG655088 CTC655059:CTC655088 DCY655059:DCY655088 DMU655059:DMU655088 DWQ655059:DWQ655088 EGM655059:EGM655088 EQI655059:EQI655088 FAE655059:FAE655088 FKA655059:FKA655088 FTW655059:FTW655088 GDS655059:GDS655088 GNO655059:GNO655088 GXK655059:GXK655088 HHG655059:HHG655088 HRC655059:HRC655088 IAY655059:IAY655088 IKU655059:IKU655088 IUQ655059:IUQ655088 JEM655059:JEM655088 JOI655059:JOI655088 JYE655059:JYE655088 KIA655059:KIA655088 KRW655059:KRW655088 LBS655059:LBS655088 LLO655059:LLO655088 LVK655059:LVK655088 MFG655059:MFG655088 MPC655059:MPC655088 MYY655059:MYY655088 NIU655059:NIU655088 NSQ655059:NSQ655088 OCM655059:OCM655088 OMI655059:OMI655088 OWE655059:OWE655088 PGA655059:PGA655088 PPW655059:PPW655088 PZS655059:PZS655088 QJO655059:QJO655088 QTK655059:QTK655088 RDG655059:RDG655088 RNC655059:RNC655088 RWY655059:RWY655088 SGU655059:SGU655088 SQQ655059:SQQ655088 TAM655059:TAM655088 TKI655059:TKI655088 TUE655059:TUE655088 UEA655059:UEA655088 UNW655059:UNW655088 UXS655059:UXS655088 VHO655059:VHO655088 VRK655059:VRK655088 WBG655059:WBG655088 WLC655059:WLC655088 WUY655059:WUY655088 OWE851997:OWE852026 IM720595:IM720624 SI720595:SI720624 ACE720595:ACE720624 AMA720595:AMA720624 AVW720595:AVW720624 BFS720595:BFS720624 BPO720595:BPO720624 BZK720595:BZK720624 CJG720595:CJG720624 CTC720595:CTC720624 DCY720595:DCY720624 DMU720595:DMU720624 DWQ720595:DWQ720624 EGM720595:EGM720624 EQI720595:EQI720624 FAE720595:FAE720624 FKA720595:FKA720624 FTW720595:FTW720624 GDS720595:GDS720624 GNO720595:GNO720624 GXK720595:GXK720624 HHG720595:HHG720624 HRC720595:HRC720624 IAY720595:IAY720624 IKU720595:IKU720624 IUQ720595:IUQ720624 JEM720595:JEM720624 JOI720595:JOI720624 JYE720595:JYE720624 KIA720595:KIA720624 KRW720595:KRW720624 LBS720595:LBS720624 LLO720595:LLO720624 LVK720595:LVK720624 MFG720595:MFG720624 MPC720595:MPC720624 MYY720595:MYY720624 NIU720595:NIU720624 NSQ720595:NSQ720624 OCM720595:OCM720624 OMI720595:OMI720624 OWE720595:OWE720624 PGA720595:PGA720624 PPW720595:PPW720624 PZS720595:PZS720624 QJO720595:QJO720624 QTK720595:QTK720624 RDG720595:RDG720624 RNC720595:RNC720624 RWY720595:RWY720624 SGU720595:SGU720624 SQQ720595:SQQ720624 TAM720595:TAM720624 TKI720595:TKI720624 TUE720595:TUE720624 UEA720595:UEA720624 UNW720595:UNW720624 UXS720595:UXS720624 VHO720595:VHO720624 VRK720595:VRK720624 WBG720595:WBG720624 WLC720595:WLC720624 WUY720595:WUY720624 PGA851997:PGA852026 IM786131:IM786160 SI786131:SI786160 ACE786131:ACE786160 AMA786131:AMA786160 AVW786131:AVW786160 BFS786131:BFS786160 BPO786131:BPO786160 BZK786131:BZK786160 CJG786131:CJG786160 CTC786131:CTC786160 DCY786131:DCY786160 DMU786131:DMU786160 DWQ786131:DWQ786160 EGM786131:EGM786160 EQI786131:EQI786160 FAE786131:FAE786160 FKA786131:FKA786160 FTW786131:FTW786160 GDS786131:GDS786160 GNO786131:GNO786160 GXK786131:GXK786160 HHG786131:HHG786160 HRC786131:HRC786160 IAY786131:IAY786160 IKU786131:IKU786160 IUQ786131:IUQ786160 JEM786131:JEM786160 JOI786131:JOI786160 JYE786131:JYE786160 KIA786131:KIA786160 KRW786131:KRW786160 LBS786131:LBS786160 LLO786131:LLO786160 LVK786131:LVK786160 MFG786131:MFG786160 MPC786131:MPC786160 MYY786131:MYY786160 NIU786131:NIU786160 NSQ786131:NSQ786160 OCM786131:OCM786160 OMI786131:OMI786160 OWE786131:OWE786160 PGA786131:PGA786160 PPW786131:PPW786160 PZS786131:PZS786160 QJO786131:QJO786160 QTK786131:QTK786160 RDG786131:RDG786160 RNC786131:RNC786160 RWY786131:RWY786160 SGU786131:SGU786160 SQQ786131:SQQ786160 TAM786131:TAM786160 TKI786131:TKI786160 TUE786131:TUE786160 UEA786131:UEA786160 UNW786131:UNW786160 UXS786131:UXS786160 VHO786131:VHO786160 VRK786131:VRK786160 WBG786131:WBG786160 WLC786131:WLC786160 WUY786131:WUY786160 PPW851997:PPW852026 IM851667:IM851696 SI851667:SI851696 ACE851667:ACE851696 AMA851667:AMA851696 AVW851667:AVW851696 BFS851667:BFS851696 BPO851667:BPO851696 BZK851667:BZK851696 CJG851667:CJG851696 CTC851667:CTC851696 DCY851667:DCY851696 DMU851667:DMU851696 DWQ851667:DWQ851696 EGM851667:EGM851696 EQI851667:EQI851696 FAE851667:FAE851696 FKA851667:FKA851696 FTW851667:FTW851696 GDS851667:GDS851696 GNO851667:GNO851696 GXK851667:GXK851696 HHG851667:HHG851696 HRC851667:HRC851696 IAY851667:IAY851696 IKU851667:IKU851696 IUQ851667:IUQ851696 JEM851667:JEM851696 JOI851667:JOI851696 JYE851667:JYE851696 KIA851667:KIA851696 KRW851667:KRW851696 LBS851667:LBS851696 LLO851667:LLO851696 LVK851667:LVK851696 MFG851667:MFG851696 MPC851667:MPC851696 MYY851667:MYY851696 NIU851667:NIU851696 NSQ851667:NSQ851696 OCM851667:OCM851696 OMI851667:OMI851696 OWE851667:OWE851696 PGA851667:PGA851696 PPW851667:PPW851696 PZS851667:PZS851696 QJO851667:QJO851696 QTK851667:QTK851696 RDG851667:RDG851696 RNC851667:RNC851696 RWY851667:RWY851696 SGU851667:SGU851696 SQQ851667:SQQ851696 TAM851667:TAM851696 TKI851667:TKI851696 TUE851667:TUE851696 UEA851667:UEA851696 UNW851667:UNW851696 UXS851667:UXS851696 VHO851667:VHO851696 VRK851667:VRK851696 WBG851667:WBG851696 WLC851667:WLC851696 WUY851667:WUY851696 PZS851997:PZS852026 IM917203:IM917232 SI917203:SI917232 ACE917203:ACE917232 AMA917203:AMA917232 AVW917203:AVW917232 BFS917203:BFS917232 BPO917203:BPO917232 BZK917203:BZK917232 CJG917203:CJG917232 CTC917203:CTC917232 DCY917203:DCY917232 DMU917203:DMU917232 DWQ917203:DWQ917232 EGM917203:EGM917232 EQI917203:EQI917232 FAE917203:FAE917232 FKA917203:FKA917232 FTW917203:FTW917232 GDS917203:GDS917232 GNO917203:GNO917232 GXK917203:GXK917232 HHG917203:HHG917232 HRC917203:HRC917232 IAY917203:IAY917232 IKU917203:IKU917232 IUQ917203:IUQ917232 JEM917203:JEM917232 JOI917203:JOI917232 JYE917203:JYE917232 KIA917203:KIA917232 KRW917203:KRW917232 LBS917203:LBS917232 LLO917203:LLO917232 LVK917203:LVK917232 MFG917203:MFG917232 MPC917203:MPC917232 MYY917203:MYY917232 NIU917203:NIU917232 NSQ917203:NSQ917232 OCM917203:OCM917232 OMI917203:OMI917232 OWE917203:OWE917232 PGA917203:PGA917232 PPW917203:PPW917232 PZS917203:PZS917232 QJO917203:QJO917232 QTK917203:QTK917232 RDG917203:RDG917232 RNC917203:RNC917232 RWY917203:RWY917232 SGU917203:SGU917232 SQQ917203:SQQ917232 TAM917203:TAM917232 TKI917203:TKI917232 TUE917203:TUE917232 UEA917203:UEA917232 UNW917203:UNW917232 UXS917203:UXS917232 VHO917203:VHO917232 VRK917203:VRK917232 WBG917203:WBG917232 WLC917203:WLC917232 WUY917203:WUY917232 QJO851997:QJO852026 IM982739:IM982768 SI982739:SI982768 ACE982739:ACE982768 AMA982739:AMA982768 AVW982739:AVW982768 BFS982739:BFS982768 BPO982739:BPO982768 BZK982739:BZK982768 CJG982739:CJG982768 CTC982739:CTC982768 DCY982739:DCY982768 DMU982739:DMU982768 DWQ982739:DWQ982768 EGM982739:EGM982768 EQI982739:EQI982768 FAE982739:FAE982768 FKA982739:FKA982768 FTW982739:FTW982768 GDS982739:GDS982768 GNO982739:GNO982768 GXK982739:GXK982768 HHG982739:HHG982768 HRC982739:HRC982768 IAY982739:IAY982768 IKU982739:IKU982768 IUQ982739:IUQ982768 JEM982739:JEM982768 JOI982739:JOI982768 JYE982739:JYE982768 KIA982739:KIA982768 KRW982739:KRW982768 LBS982739:LBS982768 LLO982739:LLO982768 LVK982739:LVK982768 MFG982739:MFG982768 MPC982739:MPC982768 MYY982739:MYY982768 NIU982739:NIU982768 NSQ982739:NSQ982768 OCM982739:OCM982768 OMI982739:OMI982768 OWE982739:OWE982768 PGA982739:PGA982768 PPW982739:PPW982768 PZS982739:PZS982768 QJO982739:QJO982768 QTK982739:QTK982768 RDG982739:RDG982768 RNC982739:RNC982768 RWY982739:RWY982768 SGU982739:SGU982768 SQQ982739:SQQ982768 TAM982739:TAM982768 TKI982739:TKI982768 TUE982739:TUE982768 UEA982739:UEA982768 UNW982739:UNW982768 UXS982739:UXS982768 VHO982739:VHO982768 VRK982739:VRK982768 WBG982739:WBG982768 WLC982739:WLC982768 WUY982739:WUY982768 QTK851997:QTK852026 RDG851997:RDG852026 IM65268:IM65297 SI65268:SI65297 ACE65268:ACE65297 AMA65268:AMA65297 AVW65268:AVW65297 BFS65268:BFS65297 BPO65268:BPO65297 BZK65268:BZK65297 CJG65268:CJG65297 CTC65268:CTC65297 DCY65268:DCY65297 DMU65268:DMU65297 DWQ65268:DWQ65297 EGM65268:EGM65297 EQI65268:EQI65297 FAE65268:FAE65297 FKA65268:FKA65297 FTW65268:FTW65297 GDS65268:GDS65297 GNO65268:GNO65297 GXK65268:GXK65297 HHG65268:HHG65297 HRC65268:HRC65297 IAY65268:IAY65297 IKU65268:IKU65297 IUQ65268:IUQ65297 JEM65268:JEM65297 JOI65268:JOI65297 JYE65268:JYE65297 KIA65268:KIA65297 KRW65268:KRW65297 LBS65268:LBS65297 LLO65268:LLO65297 LVK65268:LVK65297 MFG65268:MFG65297 MPC65268:MPC65297 MYY65268:MYY65297 NIU65268:NIU65297 NSQ65268:NSQ65297 OCM65268:OCM65297 OMI65268:OMI65297 OWE65268:OWE65297 PGA65268:PGA65297 PPW65268:PPW65297 PZS65268:PZS65297 QJO65268:QJO65297 QTK65268:QTK65297 RDG65268:RDG65297 RNC65268:RNC65297 RWY65268:RWY65297 SGU65268:SGU65297 SQQ65268:SQQ65297 TAM65268:TAM65297 TKI65268:TKI65297 TUE65268:TUE65297 UEA65268:UEA65297 UNW65268:UNW65297 UXS65268:UXS65297 VHO65268:VHO65297 VRK65268:VRK65297 WBG65268:WBG65297 WLC65268:WLC65297 WUY65268:WUY65297 RNC851997:RNC852026 IM130804:IM130833 SI130804:SI130833 ACE130804:ACE130833 AMA130804:AMA130833 AVW130804:AVW130833 BFS130804:BFS130833 BPO130804:BPO130833 BZK130804:BZK130833 CJG130804:CJG130833 CTC130804:CTC130833 DCY130804:DCY130833 DMU130804:DMU130833 DWQ130804:DWQ130833 EGM130804:EGM130833 EQI130804:EQI130833 FAE130804:FAE130833 FKA130804:FKA130833 FTW130804:FTW130833 GDS130804:GDS130833 GNO130804:GNO130833 GXK130804:GXK130833 HHG130804:HHG130833 HRC130804:HRC130833 IAY130804:IAY130833 IKU130804:IKU130833 IUQ130804:IUQ130833 JEM130804:JEM130833 JOI130804:JOI130833 JYE130804:JYE130833 KIA130804:KIA130833 KRW130804:KRW130833 LBS130804:LBS130833 LLO130804:LLO130833 LVK130804:LVK130833 MFG130804:MFG130833 MPC130804:MPC130833 MYY130804:MYY130833 NIU130804:NIU130833 NSQ130804:NSQ130833 OCM130804:OCM130833 OMI130804:OMI130833 OWE130804:OWE130833 PGA130804:PGA130833 PPW130804:PPW130833 PZS130804:PZS130833 QJO130804:QJO130833 QTK130804:QTK130833 RDG130804:RDG130833 RNC130804:RNC130833 RWY130804:RWY130833 SGU130804:SGU130833 SQQ130804:SQQ130833 TAM130804:TAM130833 TKI130804:TKI130833 TUE130804:TUE130833 UEA130804:UEA130833 UNW130804:UNW130833 UXS130804:UXS130833 VHO130804:VHO130833 VRK130804:VRK130833 WBG130804:WBG130833 WLC130804:WLC130833 WUY130804:WUY130833 RWY851997:RWY852026 IM196340:IM196369 SI196340:SI196369 ACE196340:ACE196369 AMA196340:AMA196369 AVW196340:AVW196369 BFS196340:BFS196369 BPO196340:BPO196369 BZK196340:BZK196369 CJG196340:CJG196369 CTC196340:CTC196369 DCY196340:DCY196369 DMU196340:DMU196369 DWQ196340:DWQ196369 EGM196340:EGM196369 EQI196340:EQI196369 FAE196340:FAE196369 FKA196340:FKA196369 FTW196340:FTW196369 GDS196340:GDS196369 GNO196340:GNO196369 GXK196340:GXK196369 HHG196340:HHG196369 HRC196340:HRC196369 IAY196340:IAY196369 IKU196340:IKU196369 IUQ196340:IUQ196369 JEM196340:JEM196369 JOI196340:JOI196369 JYE196340:JYE196369 KIA196340:KIA196369 KRW196340:KRW196369 LBS196340:LBS196369 LLO196340:LLO196369 LVK196340:LVK196369 MFG196340:MFG196369 MPC196340:MPC196369 MYY196340:MYY196369 NIU196340:NIU196369 NSQ196340:NSQ196369 OCM196340:OCM196369 OMI196340:OMI196369 OWE196340:OWE196369 PGA196340:PGA196369 PPW196340:PPW196369 PZS196340:PZS196369 QJO196340:QJO196369 QTK196340:QTK196369 RDG196340:RDG196369 RNC196340:RNC196369 RWY196340:RWY196369 SGU196340:SGU196369 SQQ196340:SQQ196369 TAM196340:TAM196369 TKI196340:TKI196369 TUE196340:TUE196369 UEA196340:UEA196369 UNW196340:UNW196369 UXS196340:UXS196369 VHO196340:VHO196369 VRK196340:VRK196369 WBG196340:WBG196369 WLC196340:WLC196369 WUY196340:WUY196369 SGU851997:SGU852026 IM261876:IM261905 SI261876:SI261905 ACE261876:ACE261905 AMA261876:AMA261905 AVW261876:AVW261905 BFS261876:BFS261905 BPO261876:BPO261905 BZK261876:BZK261905 CJG261876:CJG261905 CTC261876:CTC261905 DCY261876:DCY261905 DMU261876:DMU261905 DWQ261876:DWQ261905 EGM261876:EGM261905 EQI261876:EQI261905 FAE261876:FAE261905 FKA261876:FKA261905 FTW261876:FTW261905 GDS261876:GDS261905 GNO261876:GNO261905 GXK261876:GXK261905 HHG261876:HHG261905 HRC261876:HRC261905 IAY261876:IAY261905 IKU261876:IKU261905 IUQ261876:IUQ261905 JEM261876:JEM261905 JOI261876:JOI261905 JYE261876:JYE261905 KIA261876:KIA261905 KRW261876:KRW261905 LBS261876:LBS261905 LLO261876:LLO261905 LVK261876:LVK261905 MFG261876:MFG261905 MPC261876:MPC261905 MYY261876:MYY261905 NIU261876:NIU261905 NSQ261876:NSQ261905 OCM261876:OCM261905 OMI261876:OMI261905 OWE261876:OWE261905 PGA261876:PGA261905 PPW261876:PPW261905 PZS261876:PZS261905 QJO261876:QJO261905 QTK261876:QTK261905 RDG261876:RDG261905 RNC261876:RNC261905 RWY261876:RWY261905 SGU261876:SGU261905 SQQ261876:SQQ261905 TAM261876:TAM261905 TKI261876:TKI261905 TUE261876:TUE261905 UEA261876:UEA261905 UNW261876:UNW261905 UXS261876:UXS261905 VHO261876:VHO261905 VRK261876:VRK261905 WBG261876:WBG261905 WLC261876:WLC261905 WUY261876:WUY261905 SQQ851997:SQQ852026 IM327412:IM327441 SI327412:SI327441 ACE327412:ACE327441 AMA327412:AMA327441 AVW327412:AVW327441 BFS327412:BFS327441 BPO327412:BPO327441 BZK327412:BZK327441 CJG327412:CJG327441 CTC327412:CTC327441 DCY327412:DCY327441 DMU327412:DMU327441 DWQ327412:DWQ327441 EGM327412:EGM327441 EQI327412:EQI327441 FAE327412:FAE327441 FKA327412:FKA327441 FTW327412:FTW327441 GDS327412:GDS327441 GNO327412:GNO327441 GXK327412:GXK327441 HHG327412:HHG327441 HRC327412:HRC327441 IAY327412:IAY327441 IKU327412:IKU327441 IUQ327412:IUQ327441 JEM327412:JEM327441 JOI327412:JOI327441 JYE327412:JYE327441 KIA327412:KIA327441 KRW327412:KRW327441 LBS327412:LBS327441 LLO327412:LLO327441 LVK327412:LVK327441 MFG327412:MFG327441 MPC327412:MPC327441 MYY327412:MYY327441 NIU327412:NIU327441 NSQ327412:NSQ327441 OCM327412:OCM327441 OMI327412:OMI327441 OWE327412:OWE327441 PGA327412:PGA327441 PPW327412:PPW327441 PZS327412:PZS327441 QJO327412:QJO327441 QTK327412:QTK327441 RDG327412:RDG327441 RNC327412:RNC327441 RWY327412:RWY327441 SGU327412:SGU327441 SQQ327412:SQQ327441 TAM327412:TAM327441 TKI327412:TKI327441 TUE327412:TUE327441 UEA327412:UEA327441 UNW327412:UNW327441 UXS327412:UXS327441 VHO327412:VHO327441 VRK327412:VRK327441 WBG327412:WBG327441 WLC327412:WLC327441 WUY327412:WUY327441 TAM851997:TAM852026 IM392948:IM392977 SI392948:SI392977 ACE392948:ACE392977 AMA392948:AMA392977 AVW392948:AVW392977 BFS392948:BFS392977 BPO392948:BPO392977 BZK392948:BZK392977 CJG392948:CJG392977 CTC392948:CTC392977 DCY392948:DCY392977 DMU392948:DMU392977 DWQ392948:DWQ392977 EGM392948:EGM392977 EQI392948:EQI392977 FAE392948:FAE392977 FKA392948:FKA392977 FTW392948:FTW392977 GDS392948:GDS392977 GNO392948:GNO392977 GXK392948:GXK392977 HHG392948:HHG392977 HRC392948:HRC392977 IAY392948:IAY392977 IKU392948:IKU392977 IUQ392948:IUQ392977 JEM392948:JEM392977 JOI392948:JOI392977 JYE392948:JYE392977 KIA392948:KIA392977 KRW392948:KRW392977 LBS392948:LBS392977 LLO392948:LLO392977 LVK392948:LVK392977 MFG392948:MFG392977 MPC392948:MPC392977 MYY392948:MYY392977 NIU392948:NIU392977 NSQ392948:NSQ392977 OCM392948:OCM392977 OMI392948:OMI392977 OWE392948:OWE392977 PGA392948:PGA392977 PPW392948:PPW392977 PZS392948:PZS392977 QJO392948:QJO392977 QTK392948:QTK392977 RDG392948:RDG392977 RNC392948:RNC392977 RWY392948:RWY392977 SGU392948:SGU392977 SQQ392948:SQQ392977 TAM392948:TAM392977 TKI392948:TKI392977 TUE392948:TUE392977 UEA392948:UEA392977 UNW392948:UNW392977 UXS392948:UXS392977 VHO392948:VHO392977 VRK392948:VRK392977 WBG392948:WBG392977 WLC392948:WLC392977 WUY392948:WUY392977 TKI851997:TKI852026 IM458484:IM458513 SI458484:SI458513 ACE458484:ACE458513 AMA458484:AMA458513 AVW458484:AVW458513 BFS458484:BFS458513 BPO458484:BPO458513 BZK458484:BZK458513 CJG458484:CJG458513 CTC458484:CTC458513 DCY458484:DCY458513 DMU458484:DMU458513 DWQ458484:DWQ458513 EGM458484:EGM458513 EQI458484:EQI458513 FAE458484:FAE458513 FKA458484:FKA458513 FTW458484:FTW458513 GDS458484:GDS458513 GNO458484:GNO458513 GXK458484:GXK458513 HHG458484:HHG458513 HRC458484:HRC458513 IAY458484:IAY458513 IKU458484:IKU458513 IUQ458484:IUQ458513 JEM458484:JEM458513 JOI458484:JOI458513 JYE458484:JYE458513 KIA458484:KIA458513 KRW458484:KRW458513 LBS458484:LBS458513 LLO458484:LLO458513 LVK458484:LVK458513 MFG458484:MFG458513 MPC458484:MPC458513 MYY458484:MYY458513 NIU458484:NIU458513 NSQ458484:NSQ458513 OCM458484:OCM458513 OMI458484:OMI458513 OWE458484:OWE458513 PGA458484:PGA458513 PPW458484:PPW458513 PZS458484:PZS458513 QJO458484:QJO458513 QTK458484:QTK458513 RDG458484:RDG458513 RNC458484:RNC458513 RWY458484:RWY458513 SGU458484:SGU458513 SQQ458484:SQQ458513 TAM458484:TAM458513 TKI458484:TKI458513 TUE458484:TUE458513 UEA458484:UEA458513 UNW458484:UNW458513 UXS458484:UXS458513 VHO458484:VHO458513 VRK458484:VRK458513 WBG458484:WBG458513 WLC458484:WLC458513 WUY458484:WUY458513 TUE851997:TUE852026 IM524020:IM524049 SI524020:SI524049 ACE524020:ACE524049 AMA524020:AMA524049 AVW524020:AVW524049 BFS524020:BFS524049 BPO524020:BPO524049 BZK524020:BZK524049 CJG524020:CJG524049 CTC524020:CTC524049 DCY524020:DCY524049 DMU524020:DMU524049 DWQ524020:DWQ524049 EGM524020:EGM524049 EQI524020:EQI524049 FAE524020:FAE524049 FKA524020:FKA524049 FTW524020:FTW524049 GDS524020:GDS524049 GNO524020:GNO524049 GXK524020:GXK524049 HHG524020:HHG524049 HRC524020:HRC524049 IAY524020:IAY524049 IKU524020:IKU524049 IUQ524020:IUQ524049 JEM524020:JEM524049 JOI524020:JOI524049 JYE524020:JYE524049 KIA524020:KIA524049 KRW524020:KRW524049 LBS524020:LBS524049 LLO524020:LLO524049 LVK524020:LVK524049 MFG524020:MFG524049 MPC524020:MPC524049 MYY524020:MYY524049 NIU524020:NIU524049 NSQ524020:NSQ524049 OCM524020:OCM524049 OMI524020:OMI524049 OWE524020:OWE524049 PGA524020:PGA524049 PPW524020:PPW524049 PZS524020:PZS524049 QJO524020:QJO524049 QTK524020:QTK524049 RDG524020:RDG524049 RNC524020:RNC524049 RWY524020:RWY524049 SGU524020:SGU524049 SQQ524020:SQQ524049 TAM524020:TAM524049 TKI524020:TKI524049 TUE524020:TUE524049 UEA524020:UEA524049 UNW524020:UNW524049 UXS524020:UXS524049 VHO524020:VHO524049 VRK524020:VRK524049 WBG524020:WBG524049 WLC524020:WLC524049 WUY524020:WUY524049 UEA851997:UEA852026 IM589556:IM589585 SI589556:SI589585 ACE589556:ACE589585 AMA589556:AMA589585 AVW589556:AVW589585 BFS589556:BFS589585 BPO589556:BPO589585 BZK589556:BZK589585 CJG589556:CJG589585 CTC589556:CTC589585 DCY589556:DCY589585 DMU589556:DMU589585 DWQ589556:DWQ589585 EGM589556:EGM589585 EQI589556:EQI589585 FAE589556:FAE589585 FKA589556:FKA589585 FTW589556:FTW589585 GDS589556:GDS589585 GNO589556:GNO589585 GXK589556:GXK589585 HHG589556:HHG589585 HRC589556:HRC589585 IAY589556:IAY589585 IKU589556:IKU589585 IUQ589556:IUQ589585 JEM589556:JEM589585 JOI589556:JOI589585 JYE589556:JYE589585 KIA589556:KIA589585 KRW589556:KRW589585 LBS589556:LBS589585 LLO589556:LLO589585 LVK589556:LVK589585 MFG589556:MFG589585 MPC589556:MPC589585 MYY589556:MYY589585 NIU589556:NIU589585 NSQ589556:NSQ589585 OCM589556:OCM589585 OMI589556:OMI589585 OWE589556:OWE589585 PGA589556:PGA589585 PPW589556:PPW589585 PZS589556:PZS589585 QJO589556:QJO589585 QTK589556:QTK589585 RDG589556:RDG589585 RNC589556:RNC589585 RWY589556:RWY589585 SGU589556:SGU589585 SQQ589556:SQQ589585 TAM589556:TAM589585 TKI589556:TKI589585 TUE589556:TUE589585 UEA589556:UEA589585 UNW589556:UNW589585 UXS589556:UXS589585 VHO589556:VHO589585 VRK589556:VRK589585 WBG589556:WBG589585 WLC589556:WLC589585 WUY589556:WUY589585 UNW851997:UNW852026 IM655092:IM655121 SI655092:SI655121 ACE655092:ACE655121 AMA655092:AMA655121 AVW655092:AVW655121 BFS655092:BFS655121 BPO655092:BPO655121 BZK655092:BZK655121 CJG655092:CJG655121 CTC655092:CTC655121 DCY655092:DCY655121 DMU655092:DMU655121 DWQ655092:DWQ655121 EGM655092:EGM655121 EQI655092:EQI655121 FAE655092:FAE655121 FKA655092:FKA655121 FTW655092:FTW655121 GDS655092:GDS655121 GNO655092:GNO655121 GXK655092:GXK655121 HHG655092:HHG655121 HRC655092:HRC655121 IAY655092:IAY655121 IKU655092:IKU655121 IUQ655092:IUQ655121 JEM655092:JEM655121 JOI655092:JOI655121 JYE655092:JYE655121 KIA655092:KIA655121 KRW655092:KRW655121 LBS655092:LBS655121 LLO655092:LLO655121 LVK655092:LVK655121 MFG655092:MFG655121 MPC655092:MPC655121 MYY655092:MYY655121 NIU655092:NIU655121 NSQ655092:NSQ655121 OCM655092:OCM655121 OMI655092:OMI655121 OWE655092:OWE655121 PGA655092:PGA655121 PPW655092:PPW655121 PZS655092:PZS655121 QJO655092:QJO655121 QTK655092:QTK655121 RDG655092:RDG655121 RNC655092:RNC655121 RWY655092:RWY655121 SGU655092:SGU655121 SQQ655092:SQQ655121 TAM655092:TAM655121 TKI655092:TKI655121 TUE655092:TUE655121 UEA655092:UEA655121 UNW655092:UNW655121 UXS655092:UXS655121 VHO655092:VHO655121 VRK655092:VRK655121 WBG655092:WBG655121 WLC655092:WLC655121 WUY655092:WUY655121 UXS851997:UXS852026 IM720628:IM720657 SI720628:SI720657 ACE720628:ACE720657 AMA720628:AMA720657 AVW720628:AVW720657 BFS720628:BFS720657 BPO720628:BPO720657 BZK720628:BZK720657 CJG720628:CJG720657 CTC720628:CTC720657 DCY720628:DCY720657 DMU720628:DMU720657 DWQ720628:DWQ720657 EGM720628:EGM720657 EQI720628:EQI720657 FAE720628:FAE720657 FKA720628:FKA720657 FTW720628:FTW720657 GDS720628:GDS720657 GNO720628:GNO720657 GXK720628:GXK720657 HHG720628:HHG720657 HRC720628:HRC720657 IAY720628:IAY720657 IKU720628:IKU720657 IUQ720628:IUQ720657 JEM720628:JEM720657 JOI720628:JOI720657 JYE720628:JYE720657 KIA720628:KIA720657 KRW720628:KRW720657 LBS720628:LBS720657 LLO720628:LLO720657 LVK720628:LVK720657 MFG720628:MFG720657 MPC720628:MPC720657 MYY720628:MYY720657 NIU720628:NIU720657 NSQ720628:NSQ720657 OCM720628:OCM720657 OMI720628:OMI720657 OWE720628:OWE720657 PGA720628:PGA720657 PPW720628:PPW720657 PZS720628:PZS720657 QJO720628:QJO720657 QTK720628:QTK720657 RDG720628:RDG720657 RNC720628:RNC720657 RWY720628:RWY720657 SGU720628:SGU720657 SQQ720628:SQQ720657 TAM720628:TAM720657 TKI720628:TKI720657 TUE720628:TUE720657 UEA720628:UEA720657 UNW720628:UNW720657 UXS720628:UXS720657 VHO720628:VHO720657 VRK720628:VRK720657 WBG720628:WBG720657 WLC720628:WLC720657 WUY720628:WUY720657 VHO851997:VHO852026 IM786164:IM786193 SI786164:SI786193 ACE786164:ACE786193 AMA786164:AMA786193 AVW786164:AVW786193 BFS786164:BFS786193 BPO786164:BPO786193 BZK786164:BZK786193 CJG786164:CJG786193 CTC786164:CTC786193 DCY786164:DCY786193 DMU786164:DMU786193 DWQ786164:DWQ786193 EGM786164:EGM786193 EQI786164:EQI786193 FAE786164:FAE786193 FKA786164:FKA786193 FTW786164:FTW786193 GDS786164:GDS786193 GNO786164:GNO786193 GXK786164:GXK786193 HHG786164:HHG786193 HRC786164:HRC786193 IAY786164:IAY786193 IKU786164:IKU786193 IUQ786164:IUQ786193 JEM786164:JEM786193 JOI786164:JOI786193 JYE786164:JYE786193 KIA786164:KIA786193 KRW786164:KRW786193 LBS786164:LBS786193 LLO786164:LLO786193 LVK786164:LVK786193 MFG786164:MFG786193 MPC786164:MPC786193 MYY786164:MYY786193 NIU786164:NIU786193 NSQ786164:NSQ786193 OCM786164:OCM786193 OMI786164:OMI786193 OWE786164:OWE786193 PGA786164:PGA786193 PPW786164:PPW786193 PZS786164:PZS786193 QJO786164:QJO786193 QTK786164:QTK786193 RDG786164:RDG786193 RNC786164:RNC786193 RWY786164:RWY786193 SGU786164:SGU786193 SQQ786164:SQQ786193 TAM786164:TAM786193 TKI786164:TKI786193 TUE786164:TUE786193 UEA786164:UEA786193 UNW786164:UNW786193 UXS786164:UXS786193 VHO786164:VHO786193 VRK786164:VRK786193 WBG786164:WBG786193 WLC786164:WLC786193 WUY786164:WUY786193 VRK851997:VRK852026 IM851700:IM851729 SI851700:SI851729 ACE851700:ACE851729 AMA851700:AMA851729 AVW851700:AVW851729 BFS851700:BFS851729 BPO851700:BPO851729 BZK851700:BZK851729 CJG851700:CJG851729 CTC851700:CTC851729 DCY851700:DCY851729 DMU851700:DMU851729 DWQ851700:DWQ851729 EGM851700:EGM851729 EQI851700:EQI851729 FAE851700:FAE851729 FKA851700:FKA851729 FTW851700:FTW851729 GDS851700:GDS851729 GNO851700:GNO851729 GXK851700:GXK851729 HHG851700:HHG851729 HRC851700:HRC851729 IAY851700:IAY851729 IKU851700:IKU851729 IUQ851700:IUQ851729 JEM851700:JEM851729 JOI851700:JOI851729 JYE851700:JYE851729 KIA851700:KIA851729 KRW851700:KRW851729 LBS851700:LBS851729 LLO851700:LLO851729 LVK851700:LVK851729 MFG851700:MFG851729 MPC851700:MPC851729 MYY851700:MYY851729 NIU851700:NIU851729 NSQ851700:NSQ851729 OCM851700:OCM851729 OMI851700:OMI851729 OWE851700:OWE851729 PGA851700:PGA851729 PPW851700:PPW851729 PZS851700:PZS851729 QJO851700:QJO851729 QTK851700:QTK851729 RDG851700:RDG851729 RNC851700:RNC851729 RWY851700:RWY851729 SGU851700:SGU851729 SQQ851700:SQQ851729 TAM851700:TAM851729 TKI851700:TKI851729 TUE851700:TUE851729 UEA851700:UEA851729 UNW851700:UNW851729 UXS851700:UXS851729 VHO851700:VHO851729 VRK851700:VRK851729 WBG851700:WBG851729 WLC851700:WLC851729 WUY851700:WUY851729 WBG851997:WBG852026 IM917236:IM917265 SI917236:SI917265 ACE917236:ACE917265 AMA917236:AMA917265 AVW917236:AVW917265 BFS917236:BFS917265 BPO917236:BPO917265 BZK917236:BZK917265 CJG917236:CJG917265 CTC917236:CTC917265 DCY917236:DCY917265 DMU917236:DMU917265 DWQ917236:DWQ917265 EGM917236:EGM917265 EQI917236:EQI917265 FAE917236:FAE917265 FKA917236:FKA917265 FTW917236:FTW917265 GDS917236:GDS917265 GNO917236:GNO917265 GXK917236:GXK917265 HHG917236:HHG917265 HRC917236:HRC917265 IAY917236:IAY917265 IKU917236:IKU917265 IUQ917236:IUQ917265 JEM917236:JEM917265 JOI917236:JOI917265 JYE917236:JYE917265 KIA917236:KIA917265 KRW917236:KRW917265 LBS917236:LBS917265 LLO917236:LLO917265 LVK917236:LVK917265 MFG917236:MFG917265 MPC917236:MPC917265 MYY917236:MYY917265 NIU917236:NIU917265 NSQ917236:NSQ917265 OCM917236:OCM917265 OMI917236:OMI917265 OWE917236:OWE917265 PGA917236:PGA917265 PPW917236:PPW917265 PZS917236:PZS917265 QJO917236:QJO917265 QTK917236:QTK917265 RDG917236:RDG917265 RNC917236:RNC917265 RWY917236:RWY917265 SGU917236:SGU917265 SQQ917236:SQQ917265 TAM917236:TAM917265 TKI917236:TKI917265 TUE917236:TUE917265 UEA917236:UEA917265 UNW917236:UNW917265 UXS917236:UXS917265 VHO917236:VHO917265 VRK917236:VRK917265 WBG917236:WBG917265 WLC917236:WLC917265 WUY917236:WUY917265 WLC851997:WLC852026 IM982772:IM982801 SI982772:SI982801 ACE982772:ACE982801 AMA982772:AMA982801 AVW982772:AVW982801 BFS982772:BFS982801 BPO982772:BPO982801 BZK982772:BZK982801 CJG982772:CJG982801 CTC982772:CTC982801 DCY982772:DCY982801 DMU982772:DMU982801 DWQ982772:DWQ982801 EGM982772:EGM982801 EQI982772:EQI982801 FAE982772:FAE982801 FKA982772:FKA982801 FTW982772:FTW982801 GDS982772:GDS982801 GNO982772:GNO982801 GXK982772:GXK982801 HHG982772:HHG982801 HRC982772:HRC982801 IAY982772:IAY982801 IKU982772:IKU982801 IUQ982772:IUQ982801 JEM982772:JEM982801 JOI982772:JOI982801 JYE982772:JYE982801 KIA982772:KIA982801 KRW982772:KRW982801 LBS982772:LBS982801 LLO982772:LLO982801 LVK982772:LVK982801 MFG982772:MFG982801 MPC982772:MPC982801 MYY982772:MYY982801 NIU982772:NIU982801 NSQ982772:NSQ982801 OCM982772:OCM982801 OMI982772:OMI982801 OWE982772:OWE982801 PGA982772:PGA982801 PPW982772:PPW982801 PZS982772:PZS982801 QJO982772:QJO982801 QTK982772:QTK982801 RDG982772:RDG982801 RNC982772:RNC982801 RWY982772:RWY982801 SGU982772:SGU982801 SQQ982772:SQQ982801 TAM982772:TAM982801 TKI982772:TKI982801 TUE982772:TUE982801 UEA982772:UEA982801 UNW982772:UNW982801 UXS982772:UXS982801 VHO982772:VHO982801 VRK982772:VRK982801 WBG982772:WBG982801 WLC982772:WLC982801 WUY982772:WUY982801 WUY851997:WUY852026 WBG983069:WBG983098 IM65301:IM65330 SI65301:SI65330 ACE65301:ACE65330 AMA65301:AMA65330 AVW65301:AVW65330 BFS65301:BFS65330 BPO65301:BPO65330 BZK65301:BZK65330 CJG65301:CJG65330 CTC65301:CTC65330 DCY65301:DCY65330 DMU65301:DMU65330 DWQ65301:DWQ65330 EGM65301:EGM65330 EQI65301:EQI65330 FAE65301:FAE65330 FKA65301:FKA65330 FTW65301:FTW65330 GDS65301:GDS65330 GNO65301:GNO65330 GXK65301:GXK65330 HHG65301:HHG65330 HRC65301:HRC65330 IAY65301:IAY65330 IKU65301:IKU65330 IUQ65301:IUQ65330 JEM65301:JEM65330 JOI65301:JOI65330 JYE65301:JYE65330 KIA65301:KIA65330 KRW65301:KRW65330 LBS65301:LBS65330 LLO65301:LLO65330 LVK65301:LVK65330 MFG65301:MFG65330 MPC65301:MPC65330 MYY65301:MYY65330 NIU65301:NIU65330 NSQ65301:NSQ65330 OCM65301:OCM65330 OMI65301:OMI65330 OWE65301:OWE65330 PGA65301:PGA65330 PPW65301:PPW65330 PZS65301:PZS65330 QJO65301:QJO65330 QTK65301:QTK65330 RDG65301:RDG65330 RNC65301:RNC65330 RWY65301:RWY65330 SGU65301:SGU65330 SQQ65301:SQQ65330 TAM65301:TAM65330 TKI65301:TKI65330 TUE65301:TUE65330 UEA65301:UEA65330 UNW65301:UNW65330 UXS65301:UXS65330 VHO65301:VHO65330 VRK65301:VRK65330 WBG65301:WBG65330 WLC65301:WLC65330 WUY65301:WUY65330 IM917533:IM917562 IM130837:IM130866 SI130837:SI130866 ACE130837:ACE130866 AMA130837:AMA130866 AVW130837:AVW130866 BFS130837:BFS130866 BPO130837:BPO130866 BZK130837:BZK130866 CJG130837:CJG130866 CTC130837:CTC130866 DCY130837:DCY130866 DMU130837:DMU130866 DWQ130837:DWQ130866 EGM130837:EGM130866 EQI130837:EQI130866 FAE130837:FAE130866 FKA130837:FKA130866 FTW130837:FTW130866 GDS130837:GDS130866 GNO130837:GNO130866 GXK130837:GXK130866 HHG130837:HHG130866 HRC130837:HRC130866 IAY130837:IAY130866 IKU130837:IKU130866 IUQ130837:IUQ130866 JEM130837:JEM130866 JOI130837:JOI130866 JYE130837:JYE130866 KIA130837:KIA130866 KRW130837:KRW130866 LBS130837:LBS130866 LLO130837:LLO130866 LVK130837:LVK130866 MFG130837:MFG130866 MPC130837:MPC130866 MYY130837:MYY130866 NIU130837:NIU130866 NSQ130837:NSQ130866 OCM130837:OCM130866 OMI130837:OMI130866 OWE130837:OWE130866 PGA130837:PGA130866 PPW130837:PPW130866 PZS130837:PZS130866 QJO130837:QJO130866 QTK130837:QTK130866 RDG130837:RDG130866 RNC130837:RNC130866 RWY130837:RWY130866 SGU130837:SGU130866 SQQ130837:SQQ130866 TAM130837:TAM130866 TKI130837:TKI130866 TUE130837:TUE130866 UEA130837:UEA130866 UNW130837:UNW130866 UXS130837:UXS130866 VHO130837:VHO130866 VRK130837:VRK130866 WBG130837:WBG130866 WLC130837:WLC130866 WUY130837:WUY130866 SI917533:SI917562 IM196373:IM196402 SI196373:SI196402 ACE196373:ACE196402 AMA196373:AMA196402 AVW196373:AVW196402 BFS196373:BFS196402 BPO196373:BPO196402 BZK196373:BZK196402 CJG196373:CJG196402 CTC196373:CTC196402 DCY196373:DCY196402 DMU196373:DMU196402 DWQ196373:DWQ196402 EGM196373:EGM196402 EQI196373:EQI196402 FAE196373:FAE196402 FKA196373:FKA196402 FTW196373:FTW196402 GDS196373:GDS196402 GNO196373:GNO196402 GXK196373:GXK196402 HHG196373:HHG196402 HRC196373:HRC196402 IAY196373:IAY196402 IKU196373:IKU196402 IUQ196373:IUQ196402 JEM196373:JEM196402 JOI196373:JOI196402 JYE196373:JYE196402 KIA196373:KIA196402 KRW196373:KRW196402 LBS196373:LBS196402 LLO196373:LLO196402 LVK196373:LVK196402 MFG196373:MFG196402 MPC196373:MPC196402 MYY196373:MYY196402 NIU196373:NIU196402 NSQ196373:NSQ196402 OCM196373:OCM196402 OMI196373:OMI196402 OWE196373:OWE196402 PGA196373:PGA196402 PPW196373:PPW196402 PZS196373:PZS196402 QJO196373:QJO196402 QTK196373:QTK196402 RDG196373:RDG196402 RNC196373:RNC196402 RWY196373:RWY196402 SGU196373:SGU196402 SQQ196373:SQQ196402 TAM196373:TAM196402 TKI196373:TKI196402 TUE196373:TUE196402 UEA196373:UEA196402 UNW196373:UNW196402 UXS196373:UXS196402 VHO196373:VHO196402 VRK196373:VRK196402 WBG196373:WBG196402 WLC196373:WLC196402 WUY196373:WUY196402 ACE917533:ACE917562 IM261909:IM261938 SI261909:SI261938 ACE261909:ACE261938 AMA261909:AMA261938 AVW261909:AVW261938 BFS261909:BFS261938 BPO261909:BPO261938 BZK261909:BZK261938 CJG261909:CJG261938 CTC261909:CTC261938 DCY261909:DCY261938 DMU261909:DMU261938 DWQ261909:DWQ261938 EGM261909:EGM261938 EQI261909:EQI261938 FAE261909:FAE261938 FKA261909:FKA261938 FTW261909:FTW261938 GDS261909:GDS261938 GNO261909:GNO261938 GXK261909:GXK261938 HHG261909:HHG261938 HRC261909:HRC261938 IAY261909:IAY261938 IKU261909:IKU261938 IUQ261909:IUQ261938 JEM261909:JEM261938 JOI261909:JOI261938 JYE261909:JYE261938 KIA261909:KIA261938 KRW261909:KRW261938 LBS261909:LBS261938 LLO261909:LLO261938 LVK261909:LVK261938 MFG261909:MFG261938 MPC261909:MPC261938 MYY261909:MYY261938 NIU261909:NIU261938 NSQ261909:NSQ261938 OCM261909:OCM261938 OMI261909:OMI261938 OWE261909:OWE261938 PGA261909:PGA261938 PPW261909:PPW261938 PZS261909:PZS261938 QJO261909:QJO261938 QTK261909:QTK261938 RDG261909:RDG261938 RNC261909:RNC261938 RWY261909:RWY261938 SGU261909:SGU261938 SQQ261909:SQQ261938 TAM261909:TAM261938 TKI261909:TKI261938 TUE261909:TUE261938 UEA261909:UEA261938 UNW261909:UNW261938 UXS261909:UXS261938 VHO261909:VHO261938 VRK261909:VRK261938 WBG261909:WBG261938 WLC261909:WLC261938 WUY261909:WUY261938 AMA917533:AMA917562 IM327445:IM327474 SI327445:SI327474 ACE327445:ACE327474 AMA327445:AMA327474 AVW327445:AVW327474 BFS327445:BFS327474 BPO327445:BPO327474 BZK327445:BZK327474 CJG327445:CJG327474 CTC327445:CTC327474 DCY327445:DCY327474 DMU327445:DMU327474 DWQ327445:DWQ327474 EGM327445:EGM327474 EQI327445:EQI327474 FAE327445:FAE327474 FKA327445:FKA327474 FTW327445:FTW327474 GDS327445:GDS327474 GNO327445:GNO327474 GXK327445:GXK327474 HHG327445:HHG327474 HRC327445:HRC327474 IAY327445:IAY327474 IKU327445:IKU327474 IUQ327445:IUQ327474 JEM327445:JEM327474 JOI327445:JOI327474 JYE327445:JYE327474 KIA327445:KIA327474 KRW327445:KRW327474 LBS327445:LBS327474 LLO327445:LLO327474 LVK327445:LVK327474 MFG327445:MFG327474 MPC327445:MPC327474 MYY327445:MYY327474 NIU327445:NIU327474 NSQ327445:NSQ327474 OCM327445:OCM327474 OMI327445:OMI327474 OWE327445:OWE327474 PGA327445:PGA327474 PPW327445:PPW327474 PZS327445:PZS327474 QJO327445:QJO327474 QTK327445:QTK327474 RDG327445:RDG327474 RNC327445:RNC327474 RWY327445:RWY327474 SGU327445:SGU327474 SQQ327445:SQQ327474 TAM327445:TAM327474 TKI327445:TKI327474 TUE327445:TUE327474 UEA327445:UEA327474 UNW327445:UNW327474 UXS327445:UXS327474 VHO327445:VHO327474 VRK327445:VRK327474 WBG327445:WBG327474 WLC327445:WLC327474 WUY327445:WUY327474 AVW917533:AVW917562 IM392981:IM393010 SI392981:SI393010 ACE392981:ACE393010 AMA392981:AMA393010 AVW392981:AVW393010 BFS392981:BFS393010 BPO392981:BPO393010 BZK392981:BZK393010 CJG392981:CJG393010 CTC392981:CTC393010 DCY392981:DCY393010 DMU392981:DMU393010 DWQ392981:DWQ393010 EGM392981:EGM393010 EQI392981:EQI393010 FAE392981:FAE393010 FKA392981:FKA393010 FTW392981:FTW393010 GDS392981:GDS393010 GNO392981:GNO393010 GXK392981:GXK393010 HHG392981:HHG393010 HRC392981:HRC393010 IAY392981:IAY393010 IKU392981:IKU393010 IUQ392981:IUQ393010 JEM392981:JEM393010 JOI392981:JOI393010 JYE392981:JYE393010 KIA392981:KIA393010 KRW392981:KRW393010 LBS392981:LBS393010 LLO392981:LLO393010 LVK392981:LVK393010 MFG392981:MFG393010 MPC392981:MPC393010 MYY392981:MYY393010 NIU392981:NIU393010 NSQ392981:NSQ393010 OCM392981:OCM393010 OMI392981:OMI393010 OWE392981:OWE393010 PGA392981:PGA393010 PPW392981:PPW393010 PZS392981:PZS393010 QJO392981:QJO393010 QTK392981:QTK393010 RDG392981:RDG393010 RNC392981:RNC393010 RWY392981:RWY393010 SGU392981:SGU393010 SQQ392981:SQQ393010 TAM392981:TAM393010 TKI392981:TKI393010 TUE392981:TUE393010 UEA392981:UEA393010 UNW392981:UNW393010 UXS392981:UXS393010 VHO392981:VHO393010 VRK392981:VRK393010 WBG392981:WBG393010 WLC392981:WLC393010 WUY392981:WUY393010 BFS917533:BFS917562 IM458517:IM458546 SI458517:SI458546 ACE458517:ACE458546 AMA458517:AMA458546 AVW458517:AVW458546 BFS458517:BFS458546 BPO458517:BPO458546 BZK458517:BZK458546 CJG458517:CJG458546 CTC458517:CTC458546 DCY458517:DCY458546 DMU458517:DMU458546 DWQ458517:DWQ458546 EGM458517:EGM458546 EQI458517:EQI458546 FAE458517:FAE458546 FKA458517:FKA458546 FTW458517:FTW458546 GDS458517:GDS458546 GNO458517:GNO458546 GXK458517:GXK458546 HHG458517:HHG458546 HRC458517:HRC458546 IAY458517:IAY458546 IKU458517:IKU458546 IUQ458517:IUQ458546 JEM458517:JEM458546 JOI458517:JOI458546 JYE458517:JYE458546 KIA458517:KIA458546 KRW458517:KRW458546 LBS458517:LBS458546 LLO458517:LLO458546 LVK458517:LVK458546 MFG458517:MFG458546 MPC458517:MPC458546 MYY458517:MYY458546 NIU458517:NIU458546 NSQ458517:NSQ458546 OCM458517:OCM458546 OMI458517:OMI458546 OWE458517:OWE458546 PGA458517:PGA458546 PPW458517:PPW458546 PZS458517:PZS458546 QJO458517:QJO458546 QTK458517:QTK458546 RDG458517:RDG458546 RNC458517:RNC458546 RWY458517:RWY458546 SGU458517:SGU458546 SQQ458517:SQQ458546 TAM458517:TAM458546 TKI458517:TKI458546 TUE458517:TUE458546 UEA458517:UEA458546 UNW458517:UNW458546 UXS458517:UXS458546 VHO458517:VHO458546 VRK458517:VRK458546 WBG458517:WBG458546 WLC458517:WLC458546 WUY458517:WUY458546 BPO917533:BPO917562 IM524053:IM524082 SI524053:SI524082 ACE524053:ACE524082 AMA524053:AMA524082 AVW524053:AVW524082 BFS524053:BFS524082 BPO524053:BPO524082 BZK524053:BZK524082 CJG524053:CJG524082 CTC524053:CTC524082 DCY524053:DCY524082 DMU524053:DMU524082 DWQ524053:DWQ524082 EGM524053:EGM524082 EQI524053:EQI524082 FAE524053:FAE524082 FKA524053:FKA524082 FTW524053:FTW524082 GDS524053:GDS524082 GNO524053:GNO524082 GXK524053:GXK524082 HHG524053:HHG524082 HRC524053:HRC524082 IAY524053:IAY524082 IKU524053:IKU524082 IUQ524053:IUQ524082 JEM524053:JEM524082 JOI524053:JOI524082 JYE524053:JYE524082 KIA524053:KIA524082 KRW524053:KRW524082 LBS524053:LBS524082 LLO524053:LLO524082 LVK524053:LVK524082 MFG524053:MFG524082 MPC524053:MPC524082 MYY524053:MYY524082 NIU524053:NIU524082 NSQ524053:NSQ524082 OCM524053:OCM524082 OMI524053:OMI524082 OWE524053:OWE524082 PGA524053:PGA524082 PPW524053:PPW524082 PZS524053:PZS524082 QJO524053:QJO524082 QTK524053:QTK524082 RDG524053:RDG524082 RNC524053:RNC524082 RWY524053:RWY524082 SGU524053:SGU524082 SQQ524053:SQQ524082 TAM524053:TAM524082 TKI524053:TKI524082 TUE524053:TUE524082 UEA524053:UEA524082 UNW524053:UNW524082 UXS524053:UXS524082 VHO524053:VHO524082 VRK524053:VRK524082 WBG524053:WBG524082 WLC524053:WLC524082 WUY524053:WUY524082 BZK917533:BZK917562 IM589589:IM589618 SI589589:SI589618 ACE589589:ACE589618 AMA589589:AMA589618 AVW589589:AVW589618 BFS589589:BFS589618 BPO589589:BPO589618 BZK589589:BZK589618 CJG589589:CJG589618 CTC589589:CTC589618 DCY589589:DCY589618 DMU589589:DMU589618 DWQ589589:DWQ589618 EGM589589:EGM589618 EQI589589:EQI589618 FAE589589:FAE589618 FKA589589:FKA589618 FTW589589:FTW589618 GDS589589:GDS589618 GNO589589:GNO589618 GXK589589:GXK589618 HHG589589:HHG589618 HRC589589:HRC589618 IAY589589:IAY589618 IKU589589:IKU589618 IUQ589589:IUQ589618 JEM589589:JEM589618 JOI589589:JOI589618 JYE589589:JYE589618 KIA589589:KIA589618 KRW589589:KRW589618 LBS589589:LBS589618 LLO589589:LLO589618 LVK589589:LVK589618 MFG589589:MFG589618 MPC589589:MPC589618 MYY589589:MYY589618 NIU589589:NIU589618 NSQ589589:NSQ589618 OCM589589:OCM589618 OMI589589:OMI589618 OWE589589:OWE589618 PGA589589:PGA589618 PPW589589:PPW589618 PZS589589:PZS589618 QJO589589:QJO589618 QTK589589:QTK589618 RDG589589:RDG589618 RNC589589:RNC589618 RWY589589:RWY589618 SGU589589:SGU589618 SQQ589589:SQQ589618 TAM589589:TAM589618 TKI589589:TKI589618 TUE589589:TUE589618 UEA589589:UEA589618 UNW589589:UNW589618 UXS589589:UXS589618 VHO589589:VHO589618 VRK589589:VRK589618 WBG589589:WBG589618 WLC589589:WLC589618 WUY589589:WUY589618 CJG917533:CJG917562 IM655125:IM655154 SI655125:SI655154 ACE655125:ACE655154 AMA655125:AMA655154 AVW655125:AVW655154 BFS655125:BFS655154 BPO655125:BPO655154 BZK655125:BZK655154 CJG655125:CJG655154 CTC655125:CTC655154 DCY655125:DCY655154 DMU655125:DMU655154 DWQ655125:DWQ655154 EGM655125:EGM655154 EQI655125:EQI655154 FAE655125:FAE655154 FKA655125:FKA655154 FTW655125:FTW655154 GDS655125:GDS655154 GNO655125:GNO655154 GXK655125:GXK655154 HHG655125:HHG655154 HRC655125:HRC655154 IAY655125:IAY655154 IKU655125:IKU655154 IUQ655125:IUQ655154 JEM655125:JEM655154 JOI655125:JOI655154 JYE655125:JYE655154 KIA655125:KIA655154 KRW655125:KRW655154 LBS655125:LBS655154 LLO655125:LLO655154 LVK655125:LVK655154 MFG655125:MFG655154 MPC655125:MPC655154 MYY655125:MYY655154 NIU655125:NIU655154 NSQ655125:NSQ655154 OCM655125:OCM655154 OMI655125:OMI655154 OWE655125:OWE655154 PGA655125:PGA655154 PPW655125:PPW655154 PZS655125:PZS655154 QJO655125:QJO655154 QTK655125:QTK655154 RDG655125:RDG655154 RNC655125:RNC655154 RWY655125:RWY655154 SGU655125:SGU655154 SQQ655125:SQQ655154 TAM655125:TAM655154 TKI655125:TKI655154 TUE655125:TUE655154 UEA655125:UEA655154 UNW655125:UNW655154 UXS655125:UXS655154 VHO655125:VHO655154 VRK655125:VRK655154 WBG655125:WBG655154 WLC655125:WLC655154 WUY655125:WUY655154 CTC917533:CTC917562 IM720661:IM720690 SI720661:SI720690 ACE720661:ACE720690 AMA720661:AMA720690 AVW720661:AVW720690 BFS720661:BFS720690 BPO720661:BPO720690 BZK720661:BZK720690 CJG720661:CJG720690 CTC720661:CTC720690 DCY720661:DCY720690 DMU720661:DMU720690 DWQ720661:DWQ720690 EGM720661:EGM720690 EQI720661:EQI720690 FAE720661:FAE720690 FKA720661:FKA720690 FTW720661:FTW720690 GDS720661:GDS720690 GNO720661:GNO720690 GXK720661:GXK720690 HHG720661:HHG720690 HRC720661:HRC720690 IAY720661:IAY720690 IKU720661:IKU720690 IUQ720661:IUQ720690 JEM720661:JEM720690 JOI720661:JOI720690 JYE720661:JYE720690 KIA720661:KIA720690 KRW720661:KRW720690 LBS720661:LBS720690 LLO720661:LLO720690 LVK720661:LVK720690 MFG720661:MFG720690 MPC720661:MPC720690 MYY720661:MYY720690 NIU720661:NIU720690 NSQ720661:NSQ720690 OCM720661:OCM720690 OMI720661:OMI720690 OWE720661:OWE720690 PGA720661:PGA720690 PPW720661:PPW720690 PZS720661:PZS720690 QJO720661:QJO720690 QTK720661:QTK720690 RDG720661:RDG720690 RNC720661:RNC720690 RWY720661:RWY720690 SGU720661:SGU720690 SQQ720661:SQQ720690 TAM720661:TAM720690 TKI720661:TKI720690 TUE720661:TUE720690 UEA720661:UEA720690 UNW720661:UNW720690 UXS720661:UXS720690 VHO720661:VHO720690 VRK720661:VRK720690 WBG720661:WBG720690 WLC720661:WLC720690 WUY720661:WUY720690 DCY917533:DCY917562 IM786197:IM786226 SI786197:SI786226 ACE786197:ACE786226 AMA786197:AMA786226 AVW786197:AVW786226 BFS786197:BFS786226 BPO786197:BPO786226 BZK786197:BZK786226 CJG786197:CJG786226 CTC786197:CTC786226 DCY786197:DCY786226 DMU786197:DMU786226 DWQ786197:DWQ786226 EGM786197:EGM786226 EQI786197:EQI786226 FAE786197:FAE786226 FKA786197:FKA786226 FTW786197:FTW786226 GDS786197:GDS786226 GNO786197:GNO786226 GXK786197:GXK786226 HHG786197:HHG786226 HRC786197:HRC786226 IAY786197:IAY786226 IKU786197:IKU786226 IUQ786197:IUQ786226 JEM786197:JEM786226 JOI786197:JOI786226 JYE786197:JYE786226 KIA786197:KIA786226 KRW786197:KRW786226 LBS786197:LBS786226 LLO786197:LLO786226 LVK786197:LVK786226 MFG786197:MFG786226 MPC786197:MPC786226 MYY786197:MYY786226 NIU786197:NIU786226 NSQ786197:NSQ786226 OCM786197:OCM786226 OMI786197:OMI786226 OWE786197:OWE786226 PGA786197:PGA786226 PPW786197:PPW786226 PZS786197:PZS786226 QJO786197:QJO786226 QTK786197:QTK786226 RDG786197:RDG786226 RNC786197:RNC786226 RWY786197:RWY786226 SGU786197:SGU786226 SQQ786197:SQQ786226 TAM786197:TAM786226 TKI786197:TKI786226 TUE786197:TUE786226 UEA786197:UEA786226 UNW786197:UNW786226 UXS786197:UXS786226 VHO786197:VHO786226 VRK786197:VRK786226 WBG786197:WBG786226 WLC786197:WLC786226 WUY786197:WUY786226 DMU917533:DMU917562 IM851733:IM851762 SI851733:SI851762 ACE851733:ACE851762 AMA851733:AMA851762 AVW851733:AVW851762 BFS851733:BFS851762 BPO851733:BPO851762 BZK851733:BZK851762 CJG851733:CJG851762 CTC851733:CTC851762 DCY851733:DCY851762 DMU851733:DMU851762 DWQ851733:DWQ851762 EGM851733:EGM851762 EQI851733:EQI851762 FAE851733:FAE851762 FKA851733:FKA851762 FTW851733:FTW851762 GDS851733:GDS851762 GNO851733:GNO851762 GXK851733:GXK851762 HHG851733:HHG851762 HRC851733:HRC851762 IAY851733:IAY851762 IKU851733:IKU851762 IUQ851733:IUQ851762 JEM851733:JEM851762 JOI851733:JOI851762 JYE851733:JYE851762 KIA851733:KIA851762 KRW851733:KRW851762 LBS851733:LBS851762 LLO851733:LLO851762 LVK851733:LVK851762 MFG851733:MFG851762 MPC851733:MPC851762 MYY851733:MYY851762 NIU851733:NIU851762 NSQ851733:NSQ851762 OCM851733:OCM851762 OMI851733:OMI851762 OWE851733:OWE851762 PGA851733:PGA851762 PPW851733:PPW851762 PZS851733:PZS851762 QJO851733:QJO851762 QTK851733:QTK851762 RDG851733:RDG851762 RNC851733:RNC851762 RWY851733:RWY851762 SGU851733:SGU851762 SQQ851733:SQQ851762 TAM851733:TAM851762 TKI851733:TKI851762 TUE851733:TUE851762 UEA851733:UEA851762 UNW851733:UNW851762 UXS851733:UXS851762 VHO851733:VHO851762 VRK851733:VRK851762 WBG851733:WBG851762 WLC851733:WLC851762 WUY851733:WUY851762 DWQ917533:DWQ917562 IM917269:IM917298 SI917269:SI917298 ACE917269:ACE917298 AMA917269:AMA917298 AVW917269:AVW917298 BFS917269:BFS917298 BPO917269:BPO917298 BZK917269:BZK917298 CJG917269:CJG917298 CTC917269:CTC917298 DCY917269:DCY917298 DMU917269:DMU917298 DWQ917269:DWQ917298 EGM917269:EGM917298 EQI917269:EQI917298 FAE917269:FAE917298 FKA917269:FKA917298 FTW917269:FTW917298 GDS917269:GDS917298 GNO917269:GNO917298 GXK917269:GXK917298 HHG917269:HHG917298 HRC917269:HRC917298 IAY917269:IAY917298 IKU917269:IKU917298 IUQ917269:IUQ917298 JEM917269:JEM917298 JOI917269:JOI917298 JYE917269:JYE917298 KIA917269:KIA917298 KRW917269:KRW917298 LBS917269:LBS917298 LLO917269:LLO917298 LVK917269:LVK917298 MFG917269:MFG917298 MPC917269:MPC917298 MYY917269:MYY917298 NIU917269:NIU917298 NSQ917269:NSQ917298 OCM917269:OCM917298 OMI917269:OMI917298 OWE917269:OWE917298 PGA917269:PGA917298 PPW917269:PPW917298 PZS917269:PZS917298 QJO917269:QJO917298 QTK917269:QTK917298 RDG917269:RDG917298 RNC917269:RNC917298 RWY917269:RWY917298 SGU917269:SGU917298 SQQ917269:SQQ917298 TAM917269:TAM917298 TKI917269:TKI917298 TUE917269:TUE917298 UEA917269:UEA917298 UNW917269:UNW917298 UXS917269:UXS917298 VHO917269:VHO917298 VRK917269:VRK917298 WBG917269:WBG917298 WLC917269:WLC917298 WUY917269:WUY917298 EGM917533:EGM917562 IM982805:IM982834 SI982805:SI982834 ACE982805:ACE982834 AMA982805:AMA982834 AVW982805:AVW982834 BFS982805:BFS982834 BPO982805:BPO982834 BZK982805:BZK982834 CJG982805:CJG982834 CTC982805:CTC982834 DCY982805:DCY982834 DMU982805:DMU982834 DWQ982805:DWQ982834 EGM982805:EGM982834 EQI982805:EQI982834 FAE982805:FAE982834 FKA982805:FKA982834 FTW982805:FTW982834 GDS982805:GDS982834 GNO982805:GNO982834 GXK982805:GXK982834 HHG982805:HHG982834 HRC982805:HRC982834 IAY982805:IAY982834 IKU982805:IKU982834 IUQ982805:IUQ982834 JEM982805:JEM982834 JOI982805:JOI982834 JYE982805:JYE982834 KIA982805:KIA982834 KRW982805:KRW982834 LBS982805:LBS982834 LLO982805:LLO982834 LVK982805:LVK982834 MFG982805:MFG982834 MPC982805:MPC982834 MYY982805:MYY982834 NIU982805:NIU982834 NSQ982805:NSQ982834 OCM982805:OCM982834 OMI982805:OMI982834 OWE982805:OWE982834 PGA982805:PGA982834 PPW982805:PPW982834 PZS982805:PZS982834 QJO982805:QJO982834 QTK982805:QTK982834 RDG982805:RDG982834 RNC982805:RNC982834 RWY982805:RWY982834 SGU982805:SGU982834 SQQ982805:SQQ982834 TAM982805:TAM982834 TKI982805:TKI982834 TUE982805:TUE982834 UEA982805:UEA982834 UNW982805:UNW982834 UXS982805:UXS982834 VHO982805:VHO982834 VRK982805:VRK982834 WBG982805:WBG982834 WLC982805:WLC982834 WUY982805:WUY982834 EQI917533:EQI917562 FAE917533:FAE917562 IM65334:IM65363 SI65334:SI65363 ACE65334:ACE65363 AMA65334:AMA65363 AVW65334:AVW65363 BFS65334:BFS65363 BPO65334:BPO65363 BZK65334:BZK65363 CJG65334:CJG65363 CTC65334:CTC65363 DCY65334:DCY65363 DMU65334:DMU65363 DWQ65334:DWQ65363 EGM65334:EGM65363 EQI65334:EQI65363 FAE65334:FAE65363 FKA65334:FKA65363 FTW65334:FTW65363 GDS65334:GDS65363 GNO65334:GNO65363 GXK65334:GXK65363 HHG65334:HHG65363 HRC65334:HRC65363 IAY65334:IAY65363 IKU65334:IKU65363 IUQ65334:IUQ65363 JEM65334:JEM65363 JOI65334:JOI65363 JYE65334:JYE65363 KIA65334:KIA65363 KRW65334:KRW65363 LBS65334:LBS65363 LLO65334:LLO65363 LVK65334:LVK65363 MFG65334:MFG65363 MPC65334:MPC65363 MYY65334:MYY65363 NIU65334:NIU65363 NSQ65334:NSQ65363 OCM65334:OCM65363 OMI65334:OMI65363 OWE65334:OWE65363 PGA65334:PGA65363 PPW65334:PPW65363 PZS65334:PZS65363 QJO65334:QJO65363 QTK65334:QTK65363 RDG65334:RDG65363 RNC65334:RNC65363 RWY65334:RWY65363 SGU65334:SGU65363 SQQ65334:SQQ65363 TAM65334:TAM65363 TKI65334:TKI65363 TUE65334:TUE65363 UEA65334:UEA65363 UNW65334:UNW65363 UXS65334:UXS65363 VHO65334:VHO65363 VRK65334:VRK65363 WBG65334:WBG65363 WLC65334:WLC65363 WUY65334:WUY65363 FKA917533:FKA917562 IM130870:IM130899 SI130870:SI130899 ACE130870:ACE130899 AMA130870:AMA130899 AVW130870:AVW130899 BFS130870:BFS130899 BPO130870:BPO130899 BZK130870:BZK130899 CJG130870:CJG130899 CTC130870:CTC130899 DCY130870:DCY130899 DMU130870:DMU130899 DWQ130870:DWQ130899 EGM130870:EGM130899 EQI130870:EQI130899 FAE130870:FAE130899 FKA130870:FKA130899 FTW130870:FTW130899 GDS130870:GDS130899 GNO130870:GNO130899 GXK130870:GXK130899 HHG130870:HHG130899 HRC130870:HRC130899 IAY130870:IAY130899 IKU130870:IKU130899 IUQ130870:IUQ130899 JEM130870:JEM130899 JOI130870:JOI130899 JYE130870:JYE130899 KIA130870:KIA130899 KRW130870:KRW130899 LBS130870:LBS130899 LLO130870:LLO130899 LVK130870:LVK130899 MFG130870:MFG130899 MPC130870:MPC130899 MYY130870:MYY130899 NIU130870:NIU130899 NSQ130870:NSQ130899 OCM130870:OCM130899 OMI130870:OMI130899 OWE130870:OWE130899 PGA130870:PGA130899 PPW130870:PPW130899 PZS130870:PZS130899 QJO130870:QJO130899 QTK130870:QTK130899 RDG130870:RDG130899 RNC130870:RNC130899 RWY130870:RWY130899 SGU130870:SGU130899 SQQ130870:SQQ130899 TAM130870:TAM130899 TKI130870:TKI130899 TUE130870:TUE130899 UEA130870:UEA130899 UNW130870:UNW130899 UXS130870:UXS130899 VHO130870:VHO130899 VRK130870:VRK130899 WBG130870:WBG130899 WLC130870:WLC130899 WUY130870:WUY130899 FTW917533:FTW917562 IM196406:IM196435 SI196406:SI196435 ACE196406:ACE196435 AMA196406:AMA196435 AVW196406:AVW196435 BFS196406:BFS196435 BPO196406:BPO196435 BZK196406:BZK196435 CJG196406:CJG196435 CTC196406:CTC196435 DCY196406:DCY196435 DMU196406:DMU196435 DWQ196406:DWQ196435 EGM196406:EGM196435 EQI196406:EQI196435 FAE196406:FAE196435 FKA196406:FKA196435 FTW196406:FTW196435 GDS196406:GDS196435 GNO196406:GNO196435 GXK196406:GXK196435 HHG196406:HHG196435 HRC196406:HRC196435 IAY196406:IAY196435 IKU196406:IKU196435 IUQ196406:IUQ196435 JEM196406:JEM196435 JOI196406:JOI196435 JYE196406:JYE196435 KIA196406:KIA196435 KRW196406:KRW196435 LBS196406:LBS196435 LLO196406:LLO196435 LVK196406:LVK196435 MFG196406:MFG196435 MPC196406:MPC196435 MYY196406:MYY196435 NIU196406:NIU196435 NSQ196406:NSQ196435 OCM196406:OCM196435 OMI196406:OMI196435 OWE196406:OWE196435 PGA196406:PGA196435 PPW196406:PPW196435 PZS196406:PZS196435 QJO196406:QJO196435 QTK196406:QTK196435 RDG196406:RDG196435 RNC196406:RNC196435 RWY196406:RWY196435 SGU196406:SGU196435 SQQ196406:SQQ196435 TAM196406:TAM196435 TKI196406:TKI196435 TUE196406:TUE196435 UEA196406:UEA196435 UNW196406:UNW196435 UXS196406:UXS196435 VHO196406:VHO196435 VRK196406:VRK196435 WBG196406:WBG196435 WLC196406:WLC196435 WUY196406:WUY196435 GDS917533:GDS917562 IM261942:IM261971 SI261942:SI261971 ACE261942:ACE261971 AMA261942:AMA261971 AVW261942:AVW261971 BFS261942:BFS261971 BPO261942:BPO261971 BZK261942:BZK261971 CJG261942:CJG261971 CTC261942:CTC261971 DCY261942:DCY261971 DMU261942:DMU261971 DWQ261942:DWQ261971 EGM261942:EGM261971 EQI261942:EQI261971 FAE261942:FAE261971 FKA261942:FKA261971 FTW261942:FTW261971 GDS261942:GDS261971 GNO261942:GNO261971 GXK261942:GXK261971 HHG261942:HHG261971 HRC261942:HRC261971 IAY261942:IAY261971 IKU261942:IKU261971 IUQ261942:IUQ261971 JEM261942:JEM261971 JOI261942:JOI261971 JYE261942:JYE261971 KIA261942:KIA261971 KRW261942:KRW261971 LBS261942:LBS261971 LLO261942:LLO261971 LVK261942:LVK261971 MFG261942:MFG261971 MPC261942:MPC261971 MYY261942:MYY261971 NIU261942:NIU261971 NSQ261942:NSQ261971 OCM261942:OCM261971 OMI261942:OMI261971 OWE261942:OWE261971 PGA261942:PGA261971 PPW261942:PPW261971 PZS261942:PZS261971 QJO261942:QJO261971 QTK261942:QTK261971 RDG261942:RDG261971 RNC261942:RNC261971 RWY261942:RWY261971 SGU261942:SGU261971 SQQ261942:SQQ261971 TAM261942:TAM261971 TKI261942:TKI261971 TUE261942:TUE261971 UEA261942:UEA261971 UNW261942:UNW261971 UXS261942:UXS261971 VHO261942:VHO261971 VRK261942:VRK261971 WBG261942:WBG261971 WLC261942:WLC261971 WUY261942:WUY261971 GNO917533:GNO917562 IM327478:IM327507 SI327478:SI327507 ACE327478:ACE327507 AMA327478:AMA327507 AVW327478:AVW327507 BFS327478:BFS327507 BPO327478:BPO327507 BZK327478:BZK327507 CJG327478:CJG327507 CTC327478:CTC327507 DCY327478:DCY327507 DMU327478:DMU327507 DWQ327478:DWQ327507 EGM327478:EGM327507 EQI327478:EQI327507 FAE327478:FAE327507 FKA327478:FKA327507 FTW327478:FTW327507 GDS327478:GDS327507 GNO327478:GNO327507 GXK327478:GXK327507 HHG327478:HHG327507 HRC327478:HRC327507 IAY327478:IAY327507 IKU327478:IKU327507 IUQ327478:IUQ327507 JEM327478:JEM327507 JOI327478:JOI327507 JYE327478:JYE327507 KIA327478:KIA327507 KRW327478:KRW327507 LBS327478:LBS327507 LLO327478:LLO327507 LVK327478:LVK327507 MFG327478:MFG327507 MPC327478:MPC327507 MYY327478:MYY327507 NIU327478:NIU327507 NSQ327478:NSQ327507 OCM327478:OCM327507 OMI327478:OMI327507 OWE327478:OWE327507 PGA327478:PGA327507 PPW327478:PPW327507 PZS327478:PZS327507 QJO327478:QJO327507 QTK327478:QTK327507 RDG327478:RDG327507 RNC327478:RNC327507 RWY327478:RWY327507 SGU327478:SGU327507 SQQ327478:SQQ327507 TAM327478:TAM327507 TKI327478:TKI327507 TUE327478:TUE327507 UEA327478:UEA327507 UNW327478:UNW327507 UXS327478:UXS327507 VHO327478:VHO327507 VRK327478:VRK327507 WBG327478:WBG327507 WLC327478:WLC327507 WUY327478:WUY327507 GXK917533:GXK917562 IM393014:IM393043 SI393014:SI393043 ACE393014:ACE393043 AMA393014:AMA393043 AVW393014:AVW393043 BFS393014:BFS393043 BPO393014:BPO393043 BZK393014:BZK393043 CJG393014:CJG393043 CTC393014:CTC393043 DCY393014:DCY393043 DMU393014:DMU393043 DWQ393014:DWQ393043 EGM393014:EGM393043 EQI393014:EQI393043 FAE393014:FAE393043 FKA393014:FKA393043 FTW393014:FTW393043 GDS393014:GDS393043 GNO393014:GNO393043 GXK393014:GXK393043 HHG393014:HHG393043 HRC393014:HRC393043 IAY393014:IAY393043 IKU393014:IKU393043 IUQ393014:IUQ393043 JEM393014:JEM393043 JOI393014:JOI393043 JYE393014:JYE393043 KIA393014:KIA393043 KRW393014:KRW393043 LBS393014:LBS393043 LLO393014:LLO393043 LVK393014:LVK393043 MFG393014:MFG393043 MPC393014:MPC393043 MYY393014:MYY393043 NIU393014:NIU393043 NSQ393014:NSQ393043 OCM393014:OCM393043 OMI393014:OMI393043 OWE393014:OWE393043 PGA393014:PGA393043 PPW393014:PPW393043 PZS393014:PZS393043 QJO393014:QJO393043 QTK393014:QTK393043 RDG393014:RDG393043 RNC393014:RNC393043 RWY393014:RWY393043 SGU393014:SGU393043 SQQ393014:SQQ393043 TAM393014:TAM393043 TKI393014:TKI393043 TUE393014:TUE393043 UEA393014:UEA393043 UNW393014:UNW393043 UXS393014:UXS393043 VHO393014:VHO393043 VRK393014:VRK393043 WBG393014:WBG393043 WLC393014:WLC393043 WUY393014:WUY393043 HHG917533:HHG917562 IM458550:IM458579 SI458550:SI458579 ACE458550:ACE458579 AMA458550:AMA458579 AVW458550:AVW458579 BFS458550:BFS458579 BPO458550:BPO458579 BZK458550:BZK458579 CJG458550:CJG458579 CTC458550:CTC458579 DCY458550:DCY458579 DMU458550:DMU458579 DWQ458550:DWQ458579 EGM458550:EGM458579 EQI458550:EQI458579 FAE458550:FAE458579 FKA458550:FKA458579 FTW458550:FTW458579 GDS458550:GDS458579 GNO458550:GNO458579 GXK458550:GXK458579 HHG458550:HHG458579 HRC458550:HRC458579 IAY458550:IAY458579 IKU458550:IKU458579 IUQ458550:IUQ458579 JEM458550:JEM458579 JOI458550:JOI458579 JYE458550:JYE458579 KIA458550:KIA458579 KRW458550:KRW458579 LBS458550:LBS458579 LLO458550:LLO458579 LVK458550:LVK458579 MFG458550:MFG458579 MPC458550:MPC458579 MYY458550:MYY458579 NIU458550:NIU458579 NSQ458550:NSQ458579 OCM458550:OCM458579 OMI458550:OMI458579 OWE458550:OWE458579 PGA458550:PGA458579 PPW458550:PPW458579 PZS458550:PZS458579 QJO458550:QJO458579 QTK458550:QTK458579 RDG458550:RDG458579 RNC458550:RNC458579 RWY458550:RWY458579 SGU458550:SGU458579 SQQ458550:SQQ458579 TAM458550:TAM458579 TKI458550:TKI458579 TUE458550:TUE458579 UEA458550:UEA458579 UNW458550:UNW458579 UXS458550:UXS458579 VHO458550:VHO458579 VRK458550:VRK458579 WBG458550:WBG458579 WLC458550:WLC458579 WUY458550:WUY458579 HRC917533:HRC917562 IM524086:IM524115 SI524086:SI524115 ACE524086:ACE524115 AMA524086:AMA524115 AVW524086:AVW524115 BFS524086:BFS524115 BPO524086:BPO524115 BZK524086:BZK524115 CJG524086:CJG524115 CTC524086:CTC524115 DCY524086:DCY524115 DMU524086:DMU524115 DWQ524086:DWQ524115 EGM524086:EGM524115 EQI524086:EQI524115 FAE524086:FAE524115 FKA524086:FKA524115 FTW524086:FTW524115 GDS524086:GDS524115 GNO524086:GNO524115 GXK524086:GXK524115 HHG524086:HHG524115 HRC524086:HRC524115 IAY524086:IAY524115 IKU524086:IKU524115 IUQ524086:IUQ524115 JEM524086:JEM524115 JOI524086:JOI524115 JYE524086:JYE524115 KIA524086:KIA524115 KRW524086:KRW524115 LBS524086:LBS524115 LLO524086:LLO524115 LVK524086:LVK524115 MFG524086:MFG524115 MPC524086:MPC524115 MYY524086:MYY524115 NIU524086:NIU524115 NSQ524086:NSQ524115 OCM524086:OCM524115 OMI524086:OMI524115 OWE524086:OWE524115 PGA524086:PGA524115 PPW524086:PPW524115 PZS524086:PZS524115 QJO524086:QJO524115 QTK524086:QTK524115 RDG524086:RDG524115 RNC524086:RNC524115 RWY524086:RWY524115 SGU524086:SGU524115 SQQ524086:SQQ524115 TAM524086:TAM524115 TKI524086:TKI524115 TUE524086:TUE524115 UEA524086:UEA524115 UNW524086:UNW524115 UXS524086:UXS524115 VHO524086:VHO524115 VRK524086:VRK524115 WBG524086:WBG524115 WLC524086:WLC524115 WUY524086:WUY524115 IAY917533:IAY917562 IM589622:IM589651 SI589622:SI589651 ACE589622:ACE589651 AMA589622:AMA589651 AVW589622:AVW589651 BFS589622:BFS589651 BPO589622:BPO589651 BZK589622:BZK589651 CJG589622:CJG589651 CTC589622:CTC589651 DCY589622:DCY589651 DMU589622:DMU589651 DWQ589622:DWQ589651 EGM589622:EGM589651 EQI589622:EQI589651 FAE589622:FAE589651 FKA589622:FKA589651 FTW589622:FTW589651 GDS589622:GDS589651 GNO589622:GNO589651 GXK589622:GXK589651 HHG589622:HHG589651 HRC589622:HRC589651 IAY589622:IAY589651 IKU589622:IKU589651 IUQ589622:IUQ589651 JEM589622:JEM589651 JOI589622:JOI589651 JYE589622:JYE589651 KIA589622:KIA589651 KRW589622:KRW589651 LBS589622:LBS589651 LLO589622:LLO589651 LVK589622:LVK589651 MFG589622:MFG589651 MPC589622:MPC589651 MYY589622:MYY589651 NIU589622:NIU589651 NSQ589622:NSQ589651 OCM589622:OCM589651 OMI589622:OMI589651 OWE589622:OWE589651 PGA589622:PGA589651 PPW589622:PPW589651 PZS589622:PZS589651 QJO589622:QJO589651 QTK589622:QTK589651 RDG589622:RDG589651 RNC589622:RNC589651 RWY589622:RWY589651 SGU589622:SGU589651 SQQ589622:SQQ589651 TAM589622:TAM589651 TKI589622:TKI589651 TUE589622:TUE589651 UEA589622:UEA589651 UNW589622:UNW589651 UXS589622:UXS589651 VHO589622:VHO589651 VRK589622:VRK589651 WBG589622:WBG589651 WLC589622:WLC589651 WUY589622:WUY589651 IKU917533:IKU917562 IM655158:IM655187 SI655158:SI655187 ACE655158:ACE655187 AMA655158:AMA655187 AVW655158:AVW655187 BFS655158:BFS655187 BPO655158:BPO655187 BZK655158:BZK655187 CJG655158:CJG655187 CTC655158:CTC655187 DCY655158:DCY655187 DMU655158:DMU655187 DWQ655158:DWQ655187 EGM655158:EGM655187 EQI655158:EQI655187 FAE655158:FAE655187 FKA655158:FKA655187 FTW655158:FTW655187 GDS655158:GDS655187 GNO655158:GNO655187 GXK655158:GXK655187 HHG655158:HHG655187 HRC655158:HRC655187 IAY655158:IAY655187 IKU655158:IKU655187 IUQ655158:IUQ655187 JEM655158:JEM655187 JOI655158:JOI655187 JYE655158:JYE655187 KIA655158:KIA655187 KRW655158:KRW655187 LBS655158:LBS655187 LLO655158:LLO655187 LVK655158:LVK655187 MFG655158:MFG655187 MPC655158:MPC655187 MYY655158:MYY655187 NIU655158:NIU655187 NSQ655158:NSQ655187 OCM655158:OCM655187 OMI655158:OMI655187 OWE655158:OWE655187 PGA655158:PGA655187 PPW655158:PPW655187 PZS655158:PZS655187 QJO655158:QJO655187 QTK655158:QTK655187 RDG655158:RDG655187 RNC655158:RNC655187 RWY655158:RWY655187 SGU655158:SGU655187 SQQ655158:SQQ655187 TAM655158:TAM655187 TKI655158:TKI655187 TUE655158:TUE655187 UEA655158:UEA655187 UNW655158:UNW655187 UXS655158:UXS655187 VHO655158:VHO655187 VRK655158:VRK655187 WBG655158:WBG655187 WLC655158:WLC655187 WUY655158:WUY655187 IUQ917533:IUQ917562 IM720694:IM720723 SI720694:SI720723 ACE720694:ACE720723 AMA720694:AMA720723 AVW720694:AVW720723 BFS720694:BFS720723 BPO720694:BPO720723 BZK720694:BZK720723 CJG720694:CJG720723 CTC720694:CTC720723 DCY720694:DCY720723 DMU720694:DMU720723 DWQ720694:DWQ720723 EGM720694:EGM720723 EQI720694:EQI720723 FAE720694:FAE720723 FKA720694:FKA720723 FTW720694:FTW720723 GDS720694:GDS720723 GNO720694:GNO720723 GXK720694:GXK720723 HHG720694:HHG720723 HRC720694:HRC720723 IAY720694:IAY720723 IKU720694:IKU720723 IUQ720694:IUQ720723 JEM720694:JEM720723 JOI720694:JOI720723 JYE720694:JYE720723 KIA720694:KIA720723 KRW720694:KRW720723 LBS720694:LBS720723 LLO720694:LLO720723 LVK720694:LVK720723 MFG720694:MFG720723 MPC720694:MPC720723 MYY720694:MYY720723 NIU720694:NIU720723 NSQ720694:NSQ720723 OCM720694:OCM720723 OMI720694:OMI720723 OWE720694:OWE720723 PGA720694:PGA720723 PPW720694:PPW720723 PZS720694:PZS720723 QJO720694:QJO720723 QTK720694:QTK720723 RDG720694:RDG720723 RNC720694:RNC720723 RWY720694:RWY720723 SGU720694:SGU720723 SQQ720694:SQQ720723 TAM720694:TAM720723 TKI720694:TKI720723 TUE720694:TUE720723 UEA720694:UEA720723 UNW720694:UNW720723 UXS720694:UXS720723 VHO720694:VHO720723 VRK720694:VRK720723 WBG720694:WBG720723 WLC720694:WLC720723 WUY720694:WUY720723 JEM917533:JEM917562 IM786230:IM786259 SI786230:SI786259 ACE786230:ACE786259 AMA786230:AMA786259 AVW786230:AVW786259 BFS786230:BFS786259 BPO786230:BPO786259 BZK786230:BZK786259 CJG786230:CJG786259 CTC786230:CTC786259 DCY786230:DCY786259 DMU786230:DMU786259 DWQ786230:DWQ786259 EGM786230:EGM786259 EQI786230:EQI786259 FAE786230:FAE786259 FKA786230:FKA786259 FTW786230:FTW786259 GDS786230:GDS786259 GNO786230:GNO786259 GXK786230:GXK786259 HHG786230:HHG786259 HRC786230:HRC786259 IAY786230:IAY786259 IKU786230:IKU786259 IUQ786230:IUQ786259 JEM786230:JEM786259 JOI786230:JOI786259 JYE786230:JYE786259 KIA786230:KIA786259 KRW786230:KRW786259 LBS786230:LBS786259 LLO786230:LLO786259 LVK786230:LVK786259 MFG786230:MFG786259 MPC786230:MPC786259 MYY786230:MYY786259 NIU786230:NIU786259 NSQ786230:NSQ786259 OCM786230:OCM786259 OMI786230:OMI786259 OWE786230:OWE786259 PGA786230:PGA786259 PPW786230:PPW786259 PZS786230:PZS786259 QJO786230:QJO786259 QTK786230:QTK786259 RDG786230:RDG786259 RNC786230:RNC786259 RWY786230:RWY786259 SGU786230:SGU786259 SQQ786230:SQQ786259 TAM786230:TAM786259 TKI786230:TKI786259 TUE786230:TUE786259 UEA786230:UEA786259 UNW786230:UNW786259 UXS786230:UXS786259 VHO786230:VHO786259 VRK786230:VRK786259 WBG786230:WBG786259 WLC786230:WLC786259 WUY786230:WUY786259 JOI917533:JOI917562 IM851766:IM851795 SI851766:SI851795 ACE851766:ACE851795 AMA851766:AMA851795 AVW851766:AVW851795 BFS851766:BFS851795 BPO851766:BPO851795 BZK851766:BZK851795 CJG851766:CJG851795 CTC851766:CTC851795 DCY851766:DCY851795 DMU851766:DMU851795 DWQ851766:DWQ851795 EGM851766:EGM851795 EQI851766:EQI851795 FAE851766:FAE851795 FKA851766:FKA851795 FTW851766:FTW851795 GDS851766:GDS851795 GNO851766:GNO851795 GXK851766:GXK851795 HHG851766:HHG851795 HRC851766:HRC851795 IAY851766:IAY851795 IKU851766:IKU851795 IUQ851766:IUQ851795 JEM851766:JEM851795 JOI851766:JOI851795 JYE851766:JYE851795 KIA851766:KIA851795 KRW851766:KRW851795 LBS851766:LBS851795 LLO851766:LLO851795 LVK851766:LVK851795 MFG851766:MFG851795 MPC851766:MPC851795 MYY851766:MYY851795 NIU851766:NIU851795 NSQ851766:NSQ851795 OCM851766:OCM851795 OMI851766:OMI851795 OWE851766:OWE851795 PGA851766:PGA851795 PPW851766:PPW851795 PZS851766:PZS851795 QJO851766:QJO851795 QTK851766:QTK851795 RDG851766:RDG851795 RNC851766:RNC851795 RWY851766:RWY851795 SGU851766:SGU851795 SQQ851766:SQQ851795 TAM851766:TAM851795 TKI851766:TKI851795 TUE851766:TUE851795 UEA851766:UEA851795 UNW851766:UNW851795 UXS851766:UXS851795 VHO851766:VHO851795 VRK851766:VRK851795 WBG851766:WBG851795 WLC851766:WLC851795 WUY851766:WUY851795 JYE917533:JYE917562 IM917302:IM917331 SI917302:SI917331 ACE917302:ACE917331 AMA917302:AMA917331 AVW917302:AVW917331 BFS917302:BFS917331 BPO917302:BPO917331 BZK917302:BZK917331 CJG917302:CJG917331 CTC917302:CTC917331 DCY917302:DCY917331 DMU917302:DMU917331 DWQ917302:DWQ917331 EGM917302:EGM917331 EQI917302:EQI917331 FAE917302:FAE917331 FKA917302:FKA917331 FTW917302:FTW917331 GDS917302:GDS917331 GNO917302:GNO917331 GXK917302:GXK917331 HHG917302:HHG917331 HRC917302:HRC917331 IAY917302:IAY917331 IKU917302:IKU917331 IUQ917302:IUQ917331 JEM917302:JEM917331 JOI917302:JOI917331 JYE917302:JYE917331 KIA917302:KIA917331 KRW917302:KRW917331 LBS917302:LBS917331 LLO917302:LLO917331 LVK917302:LVK917331 MFG917302:MFG917331 MPC917302:MPC917331 MYY917302:MYY917331 NIU917302:NIU917331 NSQ917302:NSQ917331 OCM917302:OCM917331 OMI917302:OMI917331 OWE917302:OWE917331 PGA917302:PGA917331 PPW917302:PPW917331 PZS917302:PZS917331 QJO917302:QJO917331 QTK917302:QTK917331 RDG917302:RDG917331 RNC917302:RNC917331 RWY917302:RWY917331 SGU917302:SGU917331 SQQ917302:SQQ917331 TAM917302:TAM917331 TKI917302:TKI917331 TUE917302:TUE917331 UEA917302:UEA917331 UNW917302:UNW917331 UXS917302:UXS917331 VHO917302:VHO917331 VRK917302:VRK917331 WBG917302:WBG917331 WLC917302:WLC917331 WUY917302:WUY917331 KIA917533:KIA917562 IM982838:IM982867 SI982838:SI982867 ACE982838:ACE982867 AMA982838:AMA982867 AVW982838:AVW982867 BFS982838:BFS982867 BPO982838:BPO982867 BZK982838:BZK982867 CJG982838:CJG982867 CTC982838:CTC982867 DCY982838:DCY982867 DMU982838:DMU982867 DWQ982838:DWQ982867 EGM982838:EGM982867 EQI982838:EQI982867 FAE982838:FAE982867 FKA982838:FKA982867 FTW982838:FTW982867 GDS982838:GDS982867 GNO982838:GNO982867 GXK982838:GXK982867 HHG982838:HHG982867 HRC982838:HRC982867 IAY982838:IAY982867 IKU982838:IKU982867 IUQ982838:IUQ982867 JEM982838:JEM982867 JOI982838:JOI982867 JYE982838:JYE982867 KIA982838:KIA982867 KRW982838:KRW982867 LBS982838:LBS982867 LLO982838:LLO982867 LVK982838:LVK982867 MFG982838:MFG982867 MPC982838:MPC982867 MYY982838:MYY982867 NIU982838:NIU982867 NSQ982838:NSQ982867 OCM982838:OCM982867 OMI982838:OMI982867 OWE982838:OWE982867 PGA982838:PGA982867 PPW982838:PPW982867 PZS982838:PZS982867 QJO982838:QJO982867 QTK982838:QTK982867 RDG982838:RDG982867 RNC982838:RNC982867 RWY982838:RWY982867 SGU982838:SGU982867 SQQ982838:SQQ982867 TAM982838:TAM982867 TKI982838:TKI982867 TUE982838:TUE982867 UEA982838:UEA982867 UNW982838:UNW982867 UXS982838:UXS982867 VHO982838:VHO982867 VRK982838:VRK982867 WBG982838:WBG982867 WLC982838:WLC982867 WUY982838:WUY982867 KRW917533:KRW917562 LBS917533:LBS917562 IM65367:IM65396 SI65367:SI65396 ACE65367:ACE65396 AMA65367:AMA65396 AVW65367:AVW65396 BFS65367:BFS65396 BPO65367:BPO65396 BZK65367:BZK65396 CJG65367:CJG65396 CTC65367:CTC65396 DCY65367:DCY65396 DMU65367:DMU65396 DWQ65367:DWQ65396 EGM65367:EGM65396 EQI65367:EQI65396 FAE65367:FAE65396 FKA65367:FKA65396 FTW65367:FTW65396 GDS65367:GDS65396 GNO65367:GNO65396 GXK65367:GXK65396 HHG65367:HHG65396 HRC65367:HRC65396 IAY65367:IAY65396 IKU65367:IKU65396 IUQ65367:IUQ65396 JEM65367:JEM65396 JOI65367:JOI65396 JYE65367:JYE65396 KIA65367:KIA65396 KRW65367:KRW65396 LBS65367:LBS65396 LLO65367:LLO65396 LVK65367:LVK65396 MFG65367:MFG65396 MPC65367:MPC65396 MYY65367:MYY65396 NIU65367:NIU65396 NSQ65367:NSQ65396 OCM65367:OCM65396 OMI65367:OMI65396 OWE65367:OWE65396 PGA65367:PGA65396 PPW65367:PPW65396 PZS65367:PZS65396 QJO65367:QJO65396 QTK65367:QTK65396 RDG65367:RDG65396 RNC65367:RNC65396 RWY65367:RWY65396 SGU65367:SGU65396 SQQ65367:SQQ65396 TAM65367:TAM65396 TKI65367:TKI65396 TUE65367:TUE65396 UEA65367:UEA65396 UNW65367:UNW65396 UXS65367:UXS65396 VHO65367:VHO65396 VRK65367:VRK65396 WBG65367:WBG65396 WLC65367:WLC65396 WUY65367:WUY65396 LLO917533:LLO917562 IM130903:IM130932 SI130903:SI130932 ACE130903:ACE130932 AMA130903:AMA130932 AVW130903:AVW130932 BFS130903:BFS130932 BPO130903:BPO130932 BZK130903:BZK130932 CJG130903:CJG130932 CTC130903:CTC130932 DCY130903:DCY130932 DMU130903:DMU130932 DWQ130903:DWQ130932 EGM130903:EGM130932 EQI130903:EQI130932 FAE130903:FAE130932 FKA130903:FKA130932 FTW130903:FTW130932 GDS130903:GDS130932 GNO130903:GNO130932 GXK130903:GXK130932 HHG130903:HHG130932 HRC130903:HRC130932 IAY130903:IAY130932 IKU130903:IKU130932 IUQ130903:IUQ130932 JEM130903:JEM130932 JOI130903:JOI130932 JYE130903:JYE130932 KIA130903:KIA130932 KRW130903:KRW130932 LBS130903:LBS130932 LLO130903:LLO130932 LVK130903:LVK130932 MFG130903:MFG130932 MPC130903:MPC130932 MYY130903:MYY130932 NIU130903:NIU130932 NSQ130903:NSQ130932 OCM130903:OCM130932 OMI130903:OMI130932 OWE130903:OWE130932 PGA130903:PGA130932 PPW130903:PPW130932 PZS130903:PZS130932 QJO130903:QJO130932 QTK130903:QTK130932 RDG130903:RDG130932 RNC130903:RNC130932 RWY130903:RWY130932 SGU130903:SGU130932 SQQ130903:SQQ130932 TAM130903:TAM130932 TKI130903:TKI130932 TUE130903:TUE130932 UEA130903:UEA130932 UNW130903:UNW130932 UXS130903:UXS130932 VHO130903:VHO130932 VRK130903:VRK130932 WBG130903:WBG130932 WLC130903:WLC130932 WUY130903:WUY130932 LVK917533:LVK917562 IM196439:IM196468 SI196439:SI196468 ACE196439:ACE196468 AMA196439:AMA196468 AVW196439:AVW196468 BFS196439:BFS196468 BPO196439:BPO196468 BZK196439:BZK196468 CJG196439:CJG196468 CTC196439:CTC196468 DCY196439:DCY196468 DMU196439:DMU196468 DWQ196439:DWQ196468 EGM196439:EGM196468 EQI196439:EQI196468 FAE196439:FAE196468 FKA196439:FKA196468 FTW196439:FTW196468 GDS196439:GDS196468 GNO196439:GNO196468 GXK196439:GXK196468 HHG196439:HHG196468 HRC196439:HRC196468 IAY196439:IAY196468 IKU196439:IKU196468 IUQ196439:IUQ196468 JEM196439:JEM196468 JOI196439:JOI196468 JYE196439:JYE196468 KIA196439:KIA196468 KRW196439:KRW196468 LBS196439:LBS196468 LLO196439:LLO196468 LVK196439:LVK196468 MFG196439:MFG196468 MPC196439:MPC196468 MYY196439:MYY196468 NIU196439:NIU196468 NSQ196439:NSQ196468 OCM196439:OCM196468 OMI196439:OMI196468 OWE196439:OWE196468 PGA196439:PGA196468 PPW196439:PPW196468 PZS196439:PZS196468 QJO196439:QJO196468 QTK196439:QTK196468 RDG196439:RDG196468 RNC196439:RNC196468 RWY196439:RWY196468 SGU196439:SGU196468 SQQ196439:SQQ196468 TAM196439:TAM196468 TKI196439:TKI196468 TUE196439:TUE196468 UEA196439:UEA196468 UNW196439:UNW196468 UXS196439:UXS196468 VHO196439:VHO196468 VRK196439:VRK196468 WBG196439:WBG196468 WLC196439:WLC196468 WUY196439:WUY196468 MFG917533:MFG917562 IM261975:IM262004 SI261975:SI262004 ACE261975:ACE262004 AMA261975:AMA262004 AVW261975:AVW262004 BFS261975:BFS262004 BPO261975:BPO262004 BZK261975:BZK262004 CJG261975:CJG262004 CTC261975:CTC262004 DCY261975:DCY262004 DMU261975:DMU262004 DWQ261975:DWQ262004 EGM261975:EGM262004 EQI261975:EQI262004 FAE261975:FAE262004 FKA261975:FKA262004 FTW261975:FTW262004 GDS261975:GDS262004 GNO261975:GNO262004 GXK261975:GXK262004 HHG261975:HHG262004 HRC261975:HRC262004 IAY261975:IAY262004 IKU261975:IKU262004 IUQ261975:IUQ262004 JEM261975:JEM262004 JOI261975:JOI262004 JYE261975:JYE262004 KIA261975:KIA262004 KRW261975:KRW262004 LBS261975:LBS262004 LLO261975:LLO262004 LVK261975:LVK262004 MFG261975:MFG262004 MPC261975:MPC262004 MYY261975:MYY262004 NIU261975:NIU262004 NSQ261975:NSQ262004 OCM261975:OCM262004 OMI261975:OMI262004 OWE261975:OWE262004 PGA261975:PGA262004 PPW261975:PPW262004 PZS261975:PZS262004 QJO261975:QJO262004 QTK261975:QTK262004 RDG261975:RDG262004 RNC261975:RNC262004 RWY261975:RWY262004 SGU261975:SGU262004 SQQ261975:SQQ262004 TAM261975:TAM262004 TKI261975:TKI262004 TUE261975:TUE262004 UEA261975:UEA262004 UNW261975:UNW262004 UXS261975:UXS262004 VHO261975:VHO262004 VRK261975:VRK262004 WBG261975:WBG262004 WLC261975:WLC262004 WUY261975:WUY262004 MPC917533:MPC917562 IM327511:IM327540 SI327511:SI327540 ACE327511:ACE327540 AMA327511:AMA327540 AVW327511:AVW327540 BFS327511:BFS327540 BPO327511:BPO327540 BZK327511:BZK327540 CJG327511:CJG327540 CTC327511:CTC327540 DCY327511:DCY327540 DMU327511:DMU327540 DWQ327511:DWQ327540 EGM327511:EGM327540 EQI327511:EQI327540 FAE327511:FAE327540 FKA327511:FKA327540 FTW327511:FTW327540 GDS327511:GDS327540 GNO327511:GNO327540 GXK327511:GXK327540 HHG327511:HHG327540 HRC327511:HRC327540 IAY327511:IAY327540 IKU327511:IKU327540 IUQ327511:IUQ327540 JEM327511:JEM327540 JOI327511:JOI327540 JYE327511:JYE327540 KIA327511:KIA327540 KRW327511:KRW327540 LBS327511:LBS327540 LLO327511:LLO327540 LVK327511:LVK327540 MFG327511:MFG327540 MPC327511:MPC327540 MYY327511:MYY327540 NIU327511:NIU327540 NSQ327511:NSQ327540 OCM327511:OCM327540 OMI327511:OMI327540 OWE327511:OWE327540 PGA327511:PGA327540 PPW327511:PPW327540 PZS327511:PZS327540 QJO327511:QJO327540 QTK327511:QTK327540 RDG327511:RDG327540 RNC327511:RNC327540 RWY327511:RWY327540 SGU327511:SGU327540 SQQ327511:SQQ327540 TAM327511:TAM327540 TKI327511:TKI327540 TUE327511:TUE327540 UEA327511:UEA327540 UNW327511:UNW327540 UXS327511:UXS327540 VHO327511:VHO327540 VRK327511:VRK327540 WBG327511:WBG327540 WLC327511:WLC327540 WUY327511:WUY327540 MYY917533:MYY917562 IM393047:IM393076 SI393047:SI393076 ACE393047:ACE393076 AMA393047:AMA393076 AVW393047:AVW393076 BFS393047:BFS393076 BPO393047:BPO393076 BZK393047:BZK393076 CJG393047:CJG393076 CTC393047:CTC393076 DCY393047:DCY393076 DMU393047:DMU393076 DWQ393047:DWQ393076 EGM393047:EGM393076 EQI393047:EQI393076 FAE393047:FAE393076 FKA393047:FKA393076 FTW393047:FTW393076 GDS393047:GDS393076 GNO393047:GNO393076 GXK393047:GXK393076 HHG393047:HHG393076 HRC393047:HRC393076 IAY393047:IAY393076 IKU393047:IKU393076 IUQ393047:IUQ393076 JEM393047:JEM393076 JOI393047:JOI393076 JYE393047:JYE393076 KIA393047:KIA393076 KRW393047:KRW393076 LBS393047:LBS393076 LLO393047:LLO393076 LVK393047:LVK393076 MFG393047:MFG393076 MPC393047:MPC393076 MYY393047:MYY393076 NIU393047:NIU393076 NSQ393047:NSQ393076 OCM393047:OCM393076 OMI393047:OMI393076 OWE393047:OWE393076 PGA393047:PGA393076 PPW393047:PPW393076 PZS393047:PZS393076 QJO393047:QJO393076 QTK393047:QTK393076 RDG393047:RDG393076 RNC393047:RNC393076 RWY393047:RWY393076 SGU393047:SGU393076 SQQ393047:SQQ393076 TAM393047:TAM393076 TKI393047:TKI393076 TUE393047:TUE393076 UEA393047:UEA393076 UNW393047:UNW393076 UXS393047:UXS393076 VHO393047:VHO393076 VRK393047:VRK393076 WBG393047:WBG393076 WLC393047:WLC393076 WUY393047:WUY393076 NIU917533:NIU917562 IM458583:IM458612 SI458583:SI458612 ACE458583:ACE458612 AMA458583:AMA458612 AVW458583:AVW458612 BFS458583:BFS458612 BPO458583:BPO458612 BZK458583:BZK458612 CJG458583:CJG458612 CTC458583:CTC458612 DCY458583:DCY458612 DMU458583:DMU458612 DWQ458583:DWQ458612 EGM458583:EGM458612 EQI458583:EQI458612 FAE458583:FAE458612 FKA458583:FKA458612 FTW458583:FTW458612 GDS458583:GDS458612 GNO458583:GNO458612 GXK458583:GXK458612 HHG458583:HHG458612 HRC458583:HRC458612 IAY458583:IAY458612 IKU458583:IKU458612 IUQ458583:IUQ458612 JEM458583:JEM458612 JOI458583:JOI458612 JYE458583:JYE458612 KIA458583:KIA458612 KRW458583:KRW458612 LBS458583:LBS458612 LLO458583:LLO458612 LVK458583:LVK458612 MFG458583:MFG458612 MPC458583:MPC458612 MYY458583:MYY458612 NIU458583:NIU458612 NSQ458583:NSQ458612 OCM458583:OCM458612 OMI458583:OMI458612 OWE458583:OWE458612 PGA458583:PGA458612 PPW458583:PPW458612 PZS458583:PZS458612 QJO458583:QJO458612 QTK458583:QTK458612 RDG458583:RDG458612 RNC458583:RNC458612 RWY458583:RWY458612 SGU458583:SGU458612 SQQ458583:SQQ458612 TAM458583:TAM458612 TKI458583:TKI458612 TUE458583:TUE458612 UEA458583:UEA458612 UNW458583:UNW458612 UXS458583:UXS458612 VHO458583:VHO458612 VRK458583:VRK458612 WBG458583:WBG458612 WLC458583:WLC458612 WUY458583:WUY458612 NSQ917533:NSQ917562 IM524119:IM524148 SI524119:SI524148 ACE524119:ACE524148 AMA524119:AMA524148 AVW524119:AVW524148 BFS524119:BFS524148 BPO524119:BPO524148 BZK524119:BZK524148 CJG524119:CJG524148 CTC524119:CTC524148 DCY524119:DCY524148 DMU524119:DMU524148 DWQ524119:DWQ524148 EGM524119:EGM524148 EQI524119:EQI524148 FAE524119:FAE524148 FKA524119:FKA524148 FTW524119:FTW524148 GDS524119:GDS524148 GNO524119:GNO524148 GXK524119:GXK524148 HHG524119:HHG524148 HRC524119:HRC524148 IAY524119:IAY524148 IKU524119:IKU524148 IUQ524119:IUQ524148 JEM524119:JEM524148 JOI524119:JOI524148 JYE524119:JYE524148 KIA524119:KIA524148 KRW524119:KRW524148 LBS524119:LBS524148 LLO524119:LLO524148 LVK524119:LVK524148 MFG524119:MFG524148 MPC524119:MPC524148 MYY524119:MYY524148 NIU524119:NIU524148 NSQ524119:NSQ524148 OCM524119:OCM524148 OMI524119:OMI524148 OWE524119:OWE524148 PGA524119:PGA524148 PPW524119:PPW524148 PZS524119:PZS524148 QJO524119:QJO524148 QTK524119:QTK524148 RDG524119:RDG524148 RNC524119:RNC524148 RWY524119:RWY524148 SGU524119:SGU524148 SQQ524119:SQQ524148 TAM524119:TAM524148 TKI524119:TKI524148 TUE524119:TUE524148 UEA524119:UEA524148 UNW524119:UNW524148 UXS524119:UXS524148 VHO524119:VHO524148 VRK524119:VRK524148 WBG524119:WBG524148 WLC524119:WLC524148 WUY524119:WUY524148 OCM917533:OCM917562 IM589655:IM589684 SI589655:SI589684 ACE589655:ACE589684 AMA589655:AMA589684 AVW589655:AVW589684 BFS589655:BFS589684 BPO589655:BPO589684 BZK589655:BZK589684 CJG589655:CJG589684 CTC589655:CTC589684 DCY589655:DCY589684 DMU589655:DMU589684 DWQ589655:DWQ589684 EGM589655:EGM589684 EQI589655:EQI589684 FAE589655:FAE589684 FKA589655:FKA589684 FTW589655:FTW589684 GDS589655:GDS589684 GNO589655:GNO589684 GXK589655:GXK589684 HHG589655:HHG589684 HRC589655:HRC589684 IAY589655:IAY589684 IKU589655:IKU589684 IUQ589655:IUQ589684 JEM589655:JEM589684 JOI589655:JOI589684 JYE589655:JYE589684 KIA589655:KIA589684 KRW589655:KRW589684 LBS589655:LBS589684 LLO589655:LLO589684 LVK589655:LVK589684 MFG589655:MFG589684 MPC589655:MPC589684 MYY589655:MYY589684 NIU589655:NIU589684 NSQ589655:NSQ589684 OCM589655:OCM589684 OMI589655:OMI589684 OWE589655:OWE589684 PGA589655:PGA589684 PPW589655:PPW589684 PZS589655:PZS589684 QJO589655:QJO589684 QTK589655:QTK589684 RDG589655:RDG589684 RNC589655:RNC589684 RWY589655:RWY589684 SGU589655:SGU589684 SQQ589655:SQQ589684 TAM589655:TAM589684 TKI589655:TKI589684 TUE589655:TUE589684 UEA589655:UEA589684 UNW589655:UNW589684 UXS589655:UXS589684 VHO589655:VHO589684 VRK589655:VRK589684 WBG589655:WBG589684 WLC589655:WLC589684 WUY589655:WUY589684 OMI917533:OMI917562 IM655191:IM655220 SI655191:SI655220 ACE655191:ACE655220 AMA655191:AMA655220 AVW655191:AVW655220 BFS655191:BFS655220 BPO655191:BPO655220 BZK655191:BZK655220 CJG655191:CJG655220 CTC655191:CTC655220 DCY655191:DCY655220 DMU655191:DMU655220 DWQ655191:DWQ655220 EGM655191:EGM655220 EQI655191:EQI655220 FAE655191:FAE655220 FKA655191:FKA655220 FTW655191:FTW655220 GDS655191:GDS655220 GNO655191:GNO655220 GXK655191:GXK655220 HHG655191:HHG655220 HRC655191:HRC655220 IAY655191:IAY655220 IKU655191:IKU655220 IUQ655191:IUQ655220 JEM655191:JEM655220 JOI655191:JOI655220 JYE655191:JYE655220 KIA655191:KIA655220 KRW655191:KRW655220 LBS655191:LBS655220 LLO655191:LLO655220 LVK655191:LVK655220 MFG655191:MFG655220 MPC655191:MPC655220 MYY655191:MYY655220 NIU655191:NIU655220 NSQ655191:NSQ655220 OCM655191:OCM655220 OMI655191:OMI655220 OWE655191:OWE655220 PGA655191:PGA655220 PPW655191:PPW655220 PZS655191:PZS655220 QJO655191:QJO655220 QTK655191:QTK655220 RDG655191:RDG655220 RNC655191:RNC655220 RWY655191:RWY655220 SGU655191:SGU655220 SQQ655191:SQQ655220 TAM655191:TAM655220 TKI655191:TKI655220 TUE655191:TUE655220 UEA655191:UEA655220 UNW655191:UNW655220 UXS655191:UXS655220 VHO655191:VHO655220 VRK655191:VRK655220 WBG655191:WBG655220 WLC655191:WLC655220 WUY655191:WUY655220 OWE917533:OWE917562 IM720727:IM720756 SI720727:SI720756 ACE720727:ACE720756 AMA720727:AMA720756 AVW720727:AVW720756 BFS720727:BFS720756 BPO720727:BPO720756 BZK720727:BZK720756 CJG720727:CJG720756 CTC720727:CTC720756 DCY720727:DCY720756 DMU720727:DMU720756 DWQ720727:DWQ720756 EGM720727:EGM720756 EQI720727:EQI720756 FAE720727:FAE720756 FKA720727:FKA720756 FTW720727:FTW720756 GDS720727:GDS720756 GNO720727:GNO720756 GXK720727:GXK720756 HHG720727:HHG720756 HRC720727:HRC720756 IAY720727:IAY720756 IKU720727:IKU720756 IUQ720727:IUQ720756 JEM720727:JEM720756 JOI720727:JOI720756 JYE720727:JYE720756 KIA720727:KIA720756 KRW720727:KRW720756 LBS720727:LBS720756 LLO720727:LLO720756 LVK720727:LVK720756 MFG720727:MFG720756 MPC720727:MPC720756 MYY720727:MYY720756 NIU720727:NIU720756 NSQ720727:NSQ720756 OCM720727:OCM720756 OMI720727:OMI720756 OWE720727:OWE720756 PGA720727:PGA720756 PPW720727:PPW720756 PZS720727:PZS720756 QJO720727:QJO720756 QTK720727:QTK720756 RDG720727:RDG720756 RNC720727:RNC720756 RWY720727:RWY720756 SGU720727:SGU720756 SQQ720727:SQQ720756 TAM720727:TAM720756 TKI720727:TKI720756 TUE720727:TUE720756 UEA720727:UEA720756 UNW720727:UNW720756 UXS720727:UXS720756 VHO720727:VHO720756 VRK720727:VRK720756 WBG720727:WBG720756 WLC720727:WLC720756 WUY720727:WUY720756 PGA917533:PGA917562 IM786263:IM786292 SI786263:SI786292 ACE786263:ACE786292 AMA786263:AMA786292 AVW786263:AVW786292 BFS786263:BFS786292 BPO786263:BPO786292 BZK786263:BZK786292 CJG786263:CJG786292 CTC786263:CTC786292 DCY786263:DCY786292 DMU786263:DMU786292 DWQ786263:DWQ786292 EGM786263:EGM786292 EQI786263:EQI786292 FAE786263:FAE786292 FKA786263:FKA786292 FTW786263:FTW786292 GDS786263:GDS786292 GNO786263:GNO786292 GXK786263:GXK786292 HHG786263:HHG786292 HRC786263:HRC786292 IAY786263:IAY786292 IKU786263:IKU786292 IUQ786263:IUQ786292 JEM786263:JEM786292 JOI786263:JOI786292 JYE786263:JYE786292 KIA786263:KIA786292 KRW786263:KRW786292 LBS786263:LBS786292 LLO786263:LLO786292 LVK786263:LVK786292 MFG786263:MFG786292 MPC786263:MPC786292 MYY786263:MYY786292 NIU786263:NIU786292 NSQ786263:NSQ786292 OCM786263:OCM786292 OMI786263:OMI786292 OWE786263:OWE786292 PGA786263:PGA786292 PPW786263:PPW786292 PZS786263:PZS786292 QJO786263:QJO786292 QTK786263:QTK786292 RDG786263:RDG786292 RNC786263:RNC786292 RWY786263:RWY786292 SGU786263:SGU786292 SQQ786263:SQQ786292 TAM786263:TAM786292 TKI786263:TKI786292 TUE786263:TUE786292 UEA786263:UEA786292 UNW786263:UNW786292 UXS786263:UXS786292 VHO786263:VHO786292 VRK786263:VRK786292 WBG786263:WBG786292 WLC786263:WLC786292 WUY786263:WUY786292 PPW917533:PPW917562 IM851799:IM851828 SI851799:SI851828 ACE851799:ACE851828 AMA851799:AMA851828 AVW851799:AVW851828 BFS851799:BFS851828 BPO851799:BPO851828 BZK851799:BZK851828 CJG851799:CJG851828 CTC851799:CTC851828 DCY851799:DCY851828 DMU851799:DMU851828 DWQ851799:DWQ851828 EGM851799:EGM851828 EQI851799:EQI851828 FAE851799:FAE851828 FKA851799:FKA851828 FTW851799:FTW851828 GDS851799:GDS851828 GNO851799:GNO851828 GXK851799:GXK851828 HHG851799:HHG851828 HRC851799:HRC851828 IAY851799:IAY851828 IKU851799:IKU851828 IUQ851799:IUQ851828 JEM851799:JEM851828 JOI851799:JOI851828 JYE851799:JYE851828 KIA851799:KIA851828 KRW851799:KRW851828 LBS851799:LBS851828 LLO851799:LLO851828 LVK851799:LVK851828 MFG851799:MFG851828 MPC851799:MPC851828 MYY851799:MYY851828 NIU851799:NIU851828 NSQ851799:NSQ851828 OCM851799:OCM851828 OMI851799:OMI851828 OWE851799:OWE851828 PGA851799:PGA851828 PPW851799:PPW851828 PZS851799:PZS851828 QJO851799:QJO851828 QTK851799:QTK851828 RDG851799:RDG851828 RNC851799:RNC851828 RWY851799:RWY851828 SGU851799:SGU851828 SQQ851799:SQQ851828 TAM851799:TAM851828 TKI851799:TKI851828 TUE851799:TUE851828 UEA851799:UEA851828 UNW851799:UNW851828 UXS851799:UXS851828 VHO851799:VHO851828 VRK851799:VRK851828 WBG851799:WBG851828 WLC851799:WLC851828 WUY851799:WUY851828 PZS917533:PZS917562 IM917335:IM917364 SI917335:SI917364 ACE917335:ACE917364 AMA917335:AMA917364 AVW917335:AVW917364 BFS917335:BFS917364 BPO917335:BPO917364 BZK917335:BZK917364 CJG917335:CJG917364 CTC917335:CTC917364 DCY917335:DCY917364 DMU917335:DMU917364 DWQ917335:DWQ917364 EGM917335:EGM917364 EQI917335:EQI917364 FAE917335:FAE917364 FKA917335:FKA917364 FTW917335:FTW917364 GDS917335:GDS917364 GNO917335:GNO917364 GXK917335:GXK917364 HHG917335:HHG917364 HRC917335:HRC917364 IAY917335:IAY917364 IKU917335:IKU917364 IUQ917335:IUQ917364 JEM917335:JEM917364 JOI917335:JOI917364 JYE917335:JYE917364 KIA917335:KIA917364 KRW917335:KRW917364 LBS917335:LBS917364 LLO917335:LLO917364 LVK917335:LVK917364 MFG917335:MFG917364 MPC917335:MPC917364 MYY917335:MYY917364 NIU917335:NIU917364 NSQ917335:NSQ917364 OCM917335:OCM917364 OMI917335:OMI917364 OWE917335:OWE917364 PGA917335:PGA917364 PPW917335:PPW917364 PZS917335:PZS917364 QJO917335:QJO917364 QTK917335:QTK917364 RDG917335:RDG917364 RNC917335:RNC917364 RWY917335:RWY917364 SGU917335:SGU917364 SQQ917335:SQQ917364 TAM917335:TAM917364 TKI917335:TKI917364 TUE917335:TUE917364 UEA917335:UEA917364 UNW917335:UNW917364 UXS917335:UXS917364 VHO917335:VHO917364 VRK917335:VRK917364 WBG917335:WBG917364 WLC917335:WLC917364 WUY917335:WUY917364 QJO917533:QJO917562 IM982871:IM982900 SI982871:SI982900 ACE982871:ACE982900 AMA982871:AMA982900 AVW982871:AVW982900 BFS982871:BFS982900 BPO982871:BPO982900 BZK982871:BZK982900 CJG982871:CJG982900 CTC982871:CTC982900 DCY982871:DCY982900 DMU982871:DMU982900 DWQ982871:DWQ982900 EGM982871:EGM982900 EQI982871:EQI982900 FAE982871:FAE982900 FKA982871:FKA982900 FTW982871:FTW982900 GDS982871:GDS982900 GNO982871:GNO982900 GXK982871:GXK982900 HHG982871:HHG982900 HRC982871:HRC982900 IAY982871:IAY982900 IKU982871:IKU982900 IUQ982871:IUQ982900 JEM982871:JEM982900 JOI982871:JOI982900 JYE982871:JYE982900 KIA982871:KIA982900 KRW982871:KRW982900 LBS982871:LBS982900 LLO982871:LLO982900 LVK982871:LVK982900 MFG982871:MFG982900 MPC982871:MPC982900 MYY982871:MYY982900 NIU982871:NIU982900 NSQ982871:NSQ982900 OCM982871:OCM982900 OMI982871:OMI982900 OWE982871:OWE982900 PGA982871:PGA982900 PPW982871:PPW982900 PZS982871:PZS982900 QJO982871:QJO982900 QTK982871:QTK982900 RDG982871:RDG982900 RNC982871:RNC982900 RWY982871:RWY982900 SGU982871:SGU982900 SQQ982871:SQQ982900 TAM982871:TAM982900 TKI982871:TKI982900 TUE982871:TUE982900 UEA982871:UEA982900 UNW982871:UNW982900 UXS982871:UXS982900 VHO982871:VHO982900 VRK982871:VRK982900 WBG982871:WBG982900 WLC982871:WLC982900 WUY982871:WUY982900 QTK917533:QTK917562 RDG917533:RDG917562 IM65400:IM65429 SI65400:SI65429 ACE65400:ACE65429 AMA65400:AMA65429 AVW65400:AVW65429 BFS65400:BFS65429 BPO65400:BPO65429 BZK65400:BZK65429 CJG65400:CJG65429 CTC65400:CTC65429 DCY65400:DCY65429 DMU65400:DMU65429 DWQ65400:DWQ65429 EGM65400:EGM65429 EQI65400:EQI65429 FAE65400:FAE65429 FKA65400:FKA65429 FTW65400:FTW65429 GDS65400:GDS65429 GNO65400:GNO65429 GXK65400:GXK65429 HHG65400:HHG65429 HRC65400:HRC65429 IAY65400:IAY65429 IKU65400:IKU65429 IUQ65400:IUQ65429 JEM65400:JEM65429 JOI65400:JOI65429 JYE65400:JYE65429 KIA65400:KIA65429 KRW65400:KRW65429 LBS65400:LBS65429 LLO65400:LLO65429 LVK65400:LVK65429 MFG65400:MFG65429 MPC65400:MPC65429 MYY65400:MYY65429 NIU65400:NIU65429 NSQ65400:NSQ65429 OCM65400:OCM65429 OMI65400:OMI65429 OWE65400:OWE65429 PGA65400:PGA65429 PPW65400:PPW65429 PZS65400:PZS65429 QJO65400:QJO65429 QTK65400:QTK65429 RDG65400:RDG65429 RNC65400:RNC65429 RWY65400:RWY65429 SGU65400:SGU65429 SQQ65400:SQQ65429 TAM65400:TAM65429 TKI65400:TKI65429 TUE65400:TUE65429 UEA65400:UEA65429 UNW65400:UNW65429 UXS65400:UXS65429 VHO65400:VHO65429 VRK65400:VRK65429 WBG65400:WBG65429 WLC65400:WLC65429 WUY65400:WUY65429 RNC917533:RNC917562 IM130936:IM130965 SI130936:SI130965 ACE130936:ACE130965 AMA130936:AMA130965 AVW130936:AVW130965 BFS130936:BFS130965 BPO130936:BPO130965 BZK130936:BZK130965 CJG130936:CJG130965 CTC130936:CTC130965 DCY130936:DCY130965 DMU130936:DMU130965 DWQ130936:DWQ130965 EGM130936:EGM130965 EQI130936:EQI130965 FAE130936:FAE130965 FKA130936:FKA130965 FTW130936:FTW130965 GDS130936:GDS130965 GNO130936:GNO130965 GXK130936:GXK130965 HHG130936:HHG130965 HRC130936:HRC130965 IAY130936:IAY130965 IKU130936:IKU130965 IUQ130936:IUQ130965 JEM130936:JEM130965 JOI130936:JOI130965 JYE130936:JYE130965 KIA130936:KIA130965 KRW130936:KRW130965 LBS130936:LBS130965 LLO130936:LLO130965 LVK130936:LVK130965 MFG130936:MFG130965 MPC130936:MPC130965 MYY130936:MYY130965 NIU130936:NIU130965 NSQ130936:NSQ130965 OCM130936:OCM130965 OMI130936:OMI130965 OWE130936:OWE130965 PGA130936:PGA130965 PPW130936:PPW130965 PZS130936:PZS130965 QJO130936:QJO130965 QTK130936:QTK130965 RDG130936:RDG130965 RNC130936:RNC130965 RWY130936:RWY130965 SGU130936:SGU130965 SQQ130936:SQQ130965 TAM130936:TAM130965 TKI130936:TKI130965 TUE130936:TUE130965 UEA130936:UEA130965 UNW130936:UNW130965 UXS130936:UXS130965 VHO130936:VHO130965 VRK130936:VRK130965 WBG130936:WBG130965 WLC130936:WLC130965 WUY130936:WUY130965 RWY917533:RWY917562 IM196472:IM196501 SI196472:SI196501 ACE196472:ACE196501 AMA196472:AMA196501 AVW196472:AVW196501 BFS196472:BFS196501 BPO196472:BPO196501 BZK196472:BZK196501 CJG196472:CJG196501 CTC196472:CTC196501 DCY196472:DCY196501 DMU196472:DMU196501 DWQ196472:DWQ196501 EGM196472:EGM196501 EQI196472:EQI196501 FAE196472:FAE196501 FKA196472:FKA196501 FTW196472:FTW196501 GDS196472:GDS196501 GNO196472:GNO196501 GXK196472:GXK196501 HHG196472:HHG196501 HRC196472:HRC196501 IAY196472:IAY196501 IKU196472:IKU196501 IUQ196472:IUQ196501 JEM196472:JEM196501 JOI196472:JOI196501 JYE196472:JYE196501 KIA196472:KIA196501 KRW196472:KRW196501 LBS196472:LBS196501 LLO196472:LLO196501 LVK196472:LVK196501 MFG196472:MFG196501 MPC196472:MPC196501 MYY196472:MYY196501 NIU196472:NIU196501 NSQ196472:NSQ196501 OCM196472:OCM196501 OMI196472:OMI196501 OWE196472:OWE196501 PGA196472:PGA196501 PPW196472:PPW196501 PZS196472:PZS196501 QJO196472:QJO196501 QTK196472:QTK196501 RDG196472:RDG196501 RNC196472:RNC196501 RWY196472:RWY196501 SGU196472:SGU196501 SQQ196472:SQQ196501 TAM196472:TAM196501 TKI196472:TKI196501 TUE196472:TUE196501 UEA196472:UEA196501 UNW196472:UNW196501 UXS196472:UXS196501 VHO196472:VHO196501 VRK196472:VRK196501 WBG196472:WBG196501 WLC196472:WLC196501 WUY196472:WUY196501 SGU917533:SGU917562 IM262008:IM262037 SI262008:SI262037 ACE262008:ACE262037 AMA262008:AMA262037 AVW262008:AVW262037 BFS262008:BFS262037 BPO262008:BPO262037 BZK262008:BZK262037 CJG262008:CJG262037 CTC262008:CTC262037 DCY262008:DCY262037 DMU262008:DMU262037 DWQ262008:DWQ262037 EGM262008:EGM262037 EQI262008:EQI262037 FAE262008:FAE262037 FKA262008:FKA262037 FTW262008:FTW262037 GDS262008:GDS262037 GNO262008:GNO262037 GXK262008:GXK262037 HHG262008:HHG262037 HRC262008:HRC262037 IAY262008:IAY262037 IKU262008:IKU262037 IUQ262008:IUQ262037 JEM262008:JEM262037 JOI262008:JOI262037 JYE262008:JYE262037 KIA262008:KIA262037 KRW262008:KRW262037 LBS262008:LBS262037 LLO262008:LLO262037 LVK262008:LVK262037 MFG262008:MFG262037 MPC262008:MPC262037 MYY262008:MYY262037 NIU262008:NIU262037 NSQ262008:NSQ262037 OCM262008:OCM262037 OMI262008:OMI262037 OWE262008:OWE262037 PGA262008:PGA262037 PPW262008:PPW262037 PZS262008:PZS262037 QJO262008:QJO262037 QTK262008:QTK262037 RDG262008:RDG262037 RNC262008:RNC262037 RWY262008:RWY262037 SGU262008:SGU262037 SQQ262008:SQQ262037 TAM262008:TAM262037 TKI262008:TKI262037 TUE262008:TUE262037 UEA262008:UEA262037 UNW262008:UNW262037 UXS262008:UXS262037 VHO262008:VHO262037 VRK262008:VRK262037 WBG262008:WBG262037 WLC262008:WLC262037 WUY262008:WUY262037 SQQ917533:SQQ917562 IM327544:IM327573 SI327544:SI327573 ACE327544:ACE327573 AMA327544:AMA327573 AVW327544:AVW327573 BFS327544:BFS327573 BPO327544:BPO327573 BZK327544:BZK327573 CJG327544:CJG327573 CTC327544:CTC327573 DCY327544:DCY327573 DMU327544:DMU327573 DWQ327544:DWQ327573 EGM327544:EGM327573 EQI327544:EQI327573 FAE327544:FAE327573 FKA327544:FKA327573 FTW327544:FTW327573 GDS327544:GDS327573 GNO327544:GNO327573 GXK327544:GXK327573 HHG327544:HHG327573 HRC327544:HRC327573 IAY327544:IAY327573 IKU327544:IKU327573 IUQ327544:IUQ327573 JEM327544:JEM327573 JOI327544:JOI327573 JYE327544:JYE327573 KIA327544:KIA327573 KRW327544:KRW327573 LBS327544:LBS327573 LLO327544:LLO327573 LVK327544:LVK327573 MFG327544:MFG327573 MPC327544:MPC327573 MYY327544:MYY327573 NIU327544:NIU327573 NSQ327544:NSQ327573 OCM327544:OCM327573 OMI327544:OMI327573 OWE327544:OWE327573 PGA327544:PGA327573 PPW327544:PPW327573 PZS327544:PZS327573 QJO327544:QJO327573 QTK327544:QTK327573 RDG327544:RDG327573 RNC327544:RNC327573 RWY327544:RWY327573 SGU327544:SGU327573 SQQ327544:SQQ327573 TAM327544:TAM327573 TKI327544:TKI327573 TUE327544:TUE327573 UEA327544:UEA327573 UNW327544:UNW327573 UXS327544:UXS327573 VHO327544:VHO327573 VRK327544:VRK327573 WBG327544:WBG327573 WLC327544:WLC327573 WUY327544:WUY327573 TAM917533:TAM917562 IM393080:IM393109 SI393080:SI393109 ACE393080:ACE393109 AMA393080:AMA393109 AVW393080:AVW393109 BFS393080:BFS393109 BPO393080:BPO393109 BZK393080:BZK393109 CJG393080:CJG393109 CTC393080:CTC393109 DCY393080:DCY393109 DMU393080:DMU393109 DWQ393080:DWQ393109 EGM393080:EGM393109 EQI393080:EQI393109 FAE393080:FAE393109 FKA393080:FKA393109 FTW393080:FTW393109 GDS393080:GDS393109 GNO393080:GNO393109 GXK393080:GXK393109 HHG393080:HHG393109 HRC393080:HRC393109 IAY393080:IAY393109 IKU393080:IKU393109 IUQ393080:IUQ393109 JEM393080:JEM393109 JOI393080:JOI393109 JYE393080:JYE393109 KIA393080:KIA393109 KRW393080:KRW393109 LBS393080:LBS393109 LLO393080:LLO393109 LVK393080:LVK393109 MFG393080:MFG393109 MPC393080:MPC393109 MYY393080:MYY393109 NIU393080:NIU393109 NSQ393080:NSQ393109 OCM393080:OCM393109 OMI393080:OMI393109 OWE393080:OWE393109 PGA393080:PGA393109 PPW393080:PPW393109 PZS393080:PZS393109 QJO393080:QJO393109 QTK393080:QTK393109 RDG393080:RDG393109 RNC393080:RNC393109 RWY393080:RWY393109 SGU393080:SGU393109 SQQ393080:SQQ393109 TAM393080:TAM393109 TKI393080:TKI393109 TUE393080:TUE393109 UEA393080:UEA393109 UNW393080:UNW393109 UXS393080:UXS393109 VHO393080:VHO393109 VRK393080:VRK393109 WBG393080:WBG393109 WLC393080:WLC393109 WUY393080:WUY393109 TKI917533:TKI917562 IM458616:IM458645 SI458616:SI458645 ACE458616:ACE458645 AMA458616:AMA458645 AVW458616:AVW458645 BFS458616:BFS458645 BPO458616:BPO458645 BZK458616:BZK458645 CJG458616:CJG458645 CTC458616:CTC458645 DCY458616:DCY458645 DMU458616:DMU458645 DWQ458616:DWQ458645 EGM458616:EGM458645 EQI458616:EQI458645 FAE458616:FAE458645 FKA458616:FKA458645 FTW458616:FTW458645 GDS458616:GDS458645 GNO458616:GNO458645 GXK458616:GXK458645 HHG458616:HHG458645 HRC458616:HRC458645 IAY458616:IAY458645 IKU458616:IKU458645 IUQ458616:IUQ458645 JEM458616:JEM458645 JOI458616:JOI458645 JYE458616:JYE458645 KIA458616:KIA458645 KRW458616:KRW458645 LBS458616:LBS458645 LLO458616:LLO458645 LVK458616:LVK458645 MFG458616:MFG458645 MPC458616:MPC458645 MYY458616:MYY458645 NIU458616:NIU458645 NSQ458616:NSQ458645 OCM458616:OCM458645 OMI458616:OMI458645 OWE458616:OWE458645 PGA458616:PGA458645 PPW458616:PPW458645 PZS458616:PZS458645 QJO458616:QJO458645 QTK458616:QTK458645 RDG458616:RDG458645 RNC458616:RNC458645 RWY458616:RWY458645 SGU458616:SGU458645 SQQ458616:SQQ458645 TAM458616:TAM458645 TKI458616:TKI458645 TUE458616:TUE458645 UEA458616:UEA458645 UNW458616:UNW458645 UXS458616:UXS458645 VHO458616:VHO458645 VRK458616:VRK458645 WBG458616:WBG458645 WLC458616:WLC458645 WUY458616:WUY458645 TUE917533:TUE917562 IM524152:IM524181 SI524152:SI524181 ACE524152:ACE524181 AMA524152:AMA524181 AVW524152:AVW524181 BFS524152:BFS524181 BPO524152:BPO524181 BZK524152:BZK524181 CJG524152:CJG524181 CTC524152:CTC524181 DCY524152:DCY524181 DMU524152:DMU524181 DWQ524152:DWQ524181 EGM524152:EGM524181 EQI524152:EQI524181 FAE524152:FAE524181 FKA524152:FKA524181 FTW524152:FTW524181 GDS524152:GDS524181 GNO524152:GNO524181 GXK524152:GXK524181 HHG524152:HHG524181 HRC524152:HRC524181 IAY524152:IAY524181 IKU524152:IKU524181 IUQ524152:IUQ524181 JEM524152:JEM524181 JOI524152:JOI524181 JYE524152:JYE524181 KIA524152:KIA524181 KRW524152:KRW524181 LBS524152:LBS524181 LLO524152:LLO524181 LVK524152:LVK524181 MFG524152:MFG524181 MPC524152:MPC524181 MYY524152:MYY524181 NIU524152:NIU524181 NSQ524152:NSQ524181 OCM524152:OCM524181 OMI524152:OMI524181 OWE524152:OWE524181 PGA524152:PGA524181 PPW524152:PPW524181 PZS524152:PZS524181 QJO524152:QJO524181 QTK524152:QTK524181 RDG524152:RDG524181 RNC524152:RNC524181 RWY524152:RWY524181 SGU524152:SGU524181 SQQ524152:SQQ524181 TAM524152:TAM524181 TKI524152:TKI524181 TUE524152:TUE524181 UEA524152:UEA524181 UNW524152:UNW524181 UXS524152:UXS524181 VHO524152:VHO524181 VRK524152:VRK524181 WBG524152:WBG524181 WLC524152:WLC524181 WUY524152:WUY524181 UEA917533:UEA917562 IM589688:IM589717 SI589688:SI589717 ACE589688:ACE589717 AMA589688:AMA589717 AVW589688:AVW589717 BFS589688:BFS589717 BPO589688:BPO589717 BZK589688:BZK589717 CJG589688:CJG589717 CTC589688:CTC589717 DCY589688:DCY589717 DMU589688:DMU589717 DWQ589688:DWQ589717 EGM589688:EGM589717 EQI589688:EQI589717 FAE589688:FAE589717 FKA589688:FKA589717 FTW589688:FTW589717 GDS589688:GDS589717 GNO589688:GNO589717 GXK589688:GXK589717 HHG589688:HHG589717 HRC589688:HRC589717 IAY589688:IAY589717 IKU589688:IKU589717 IUQ589688:IUQ589717 JEM589688:JEM589717 JOI589688:JOI589717 JYE589688:JYE589717 KIA589688:KIA589717 KRW589688:KRW589717 LBS589688:LBS589717 LLO589688:LLO589717 LVK589688:LVK589717 MFG589688:MFG589717 MPC589688:MPC589717 MYY589688:MYY589717 NIU589688:NIU589717 NSQ589688:NSQ589717 OCM589688:OCM589717 OMI589688:OMI589717 OWE589688:OWE589717 PGA589688:PGA589717 PPW589688:PPW589717 PZS589688:PZS589717 QJO589688:QJO589717 QTK589688:QTK589717 RDG589688:RDG589717 RNC589688:RNC589717 RWY589688:RWY589717 SGU589688:SGU589717 SQQ589688:SQQ589717 TAM589688:TAM589717 TKI589688:TKI589717 TUE589688:TUE589717 UEA589688:UEA589717 UNW589688:UNW589717 UXS589688:UXS589717 VHO589688:VHO589717 VRK589688:VRK589717 WBG589688:WBG589717 WLC589688:WLC589717 WUY589688:WUY589717 UNW917533:UNW917562 IM655224:IM655253 SI655224:SI655253 ACE655224:ACE655253 AMA655224:AMA655253 AVW655224:AVW655253 BFS655224:BFS655253 BPO655224:BPO655253 BZK655224:BZK655253 CJG655224:CJG655253 CTC655224:CTC655253 DCY655224:DCY655253 DMU655224:DMU655253 DWQ655224:DWQ655253 EGM655224:EGM655253 EQI655224:EQI655253 FAE655224:FAE655253 FKA655224:FKA655253 FTW655224:FTW655253 GDS655224:GDS655253 GNO655224:GNO655253 GXK655224:GXK655253 HHG655224:HHG655253 HRC655224:HRC655253 IAY655224:IAY655253 IKU655224:IKU655253 IUQ655224:IUQ655253 JEM655224:JEM655253 JOI655224:JOI655253 JYE655224:JYE655253 KIA655224:KIA655253 KRW655224:KRW655253 LBS655224:LBS655253 LLO655224:LLO655253 LVK655224:LVK655253 MFG655224:MFG655253 MPC655224:MPC655253 MYY655224:MYY655253 NIU655224:NIU655253 NSQ655224:NSQ655253 OCM655224:OCM655253 OMI655224:OMI655253 OWE655224:OWE655253 PGA655224:PGA655253 PPW655224:PPW655253 PZS655224:PZS655253 QJO655224:QJO655253 QTK655224:QTK655253 RDG655224:RDG655253 RNC655224:RNC655253 RWY655224:RWY655253 SGU655224:SGU655253 SQQ655224:SQQ655253 TAM655224:TAM655253 TKI655224:TKI655253 TUE655224:TUE655253 UEA655224:UEA655253 UNW655224:UNW655253 UXS655224:UXS655253 VHO655224:VHO655253 VRK655224:VRK655253 WBG655224:WBG655253 WLC655224:WLC655253 WUY655224:WUY655253 UXS917533:UXS917562 IM720760:IM720789 SI720760:SI720789 ACE720760:ACE720789 AMA720760:AMA720789 AVW720760:AVW720789 BFS720760:BFS720789 BPO720760:BPO720789 BZK720760:BZK720789 CJG720760:CJG720789 CTC720760:CTC720789 DCY720760:DCY720789 DMU720760:DMU720789 DWQ720760:DWQ720789 EGM720760:EGM720789 EQI720760:EQI720789 FAE720760:FAE720789 FKA720760:FKA720789 FTW720760:FTW720789 GDS720760:GDS720789 GNO720760:GNO720789 GXK720760:GXK720789 HHG720760:HHG720789 HRC720760:HRC720789 IAY720760:IAY720789 IKU720760:IKU720789 IUQ720760:IUQ720789 JEM720760:JEM720789 JOI720760:JOI720789 JYE720760:JYE720789 KIA720760:KIA720789 KRW720760:KRW720789 LBS720760:LBS720789 LLO720760:LLO720789 LVK720760:LVK720789 MFG720760:MFG720789 MPC720760:MPC720789 MYY720760:MYY720789 NIU720760:NIU720789 NSQ720760:NSQ720789 OCM720760:OCM720789 OMI720760:OMI720789 OWE720760:OWE720789 PGA720760:PGA720789 PPW720760:PPW720789 PZS720760:PZS720789 QJO720760:QJO720789 QTK720760:QTK720789 RDG720760:RDG720789 RNC720760:RNC720789 RWY720760:RWY720789 SGU720760:SGU720789 SQQ720760:SQQ720789 TAM720760:TAM720789 TKI720760:TKI720789 TUE720760:TUE720789 UEA720760:UEA720789 UNW720760:UNW720789 UXS720760:UXS720789 VHO720760:VHO720789 VRK720760:VRK720789 WBG720760:WBG720789 WLC720760:WLC720789 WUY720760:WUY720789 VHO917533:VHO917562 IM786296:IM786325 SI786296:SI786325 ACE786296:ACE786325 AMA786296:AMA786325 AVW786296:AVW786325 BFS786296:BFS786325 BPO786296:BPO786325 BZK786296:BZK786325 CJG786296:CJG786325 CTC786296:CTC786325 DCY786296:DCY786325 DMU786296:DMU786325 DWQ786296:DWQ786325 EGM786296:EGM786325 EQI786296:EQI786325 FAE786296:FAE786325 FKA786296:FKA786325 FTW786296:FTW786325 GDS786296:GDS786325 GNO786296:GNO786325 GXK786296:GXK786325 HHG786296:HHG786325 HRC786296:HRC786325 IAY786296:IAY786325 IKU786296:IKU786325 IUQ786296:IUQ786325 JEM786296:JEM786325 JOI786296:JOI786325 JYE786296:JYE786325 KIA786296:KIA786325 KRW786296:KRW786325 LBS786296:LBS786325 LLO786296:LLO786325 LVK786296:LVK786325 MFG786296:MFG786325 MPC786296:MPC786325 MYY786296:MYY786325 NIU786296:NIU786325 NSQ786296:NSQ786325 OCM786296:OCM786325 OMI786296:OMI786325 OWE786296:OWE786325 PGA786296:PGA786325 PPW786296:PPW786325 PZS786296:PZS786325 QJO786296:QJO786325 QTK786296:QTK786325 RDG786296:RDG786325 RNC786296:RNC786325 RWY786296:RWY786325 SGU786296:SGU786325 SQQ786296:SQQ786325 TAM786296:TAM786325 TKI786296:TKI786325 TUE786296:TUE786325 UEA786296:UEA786325 UNW786296:UNW786325 UXS786296:UXS786325 VHO786296:VHO786325 VRK786296:VRK786325 WBG786296:WBG786325 WLC786296:WLC786325 WUY786296:WUY786325 VRK917533:VRK917562 IM851832:IM851861 SI851832:SI851861 ACE851832:ACE851861 AMA851832:AMA851861 AVW851832:AVW851861 BFS851832:BFS851861 BPO851832:BPO851861 BZK851832:BZK851861 CJG851832:CJG851861 CTC851832:CTC851861 DCY851832:DCY851861 DMU851832:DMU851861 DWQ851832:DWQ851861 EGM851832:EGM851861 EQI851832:EQI851861 FAE851832:FAE851861 FKA851832:FKA851861 FTW851832:FTW851861 GDS851832:GDS851861 GNO851832:GNO851861 GXK851832:GXK851861 HHG851832:HHG851861 HRC851832:HRC851861 IAY851832:IAY851861 IKU851832:IKU851861 IUQ851832:IUQ851861 JEM851832:JEM851861 JOI851832:JOI851861 JYE851832:JYE851861 KIA851832:KIA851861 KRW851832:KRW851861 LBS851832:LBS851861 LLO851832:LLO851861 LVK851832:LVK851861 MFG851832:MFG851861 MPC851832:MPC851861 MYY851832:MYY851861 NIU851832:NIU851861 NSQ851832:NSQ851861 OCM851832:OCM851861 OMI851832:OMI851861 OWE851832:OWE851861 PGA851832:PGA851861 PPW851832:PPW851861 PZS851832:PZS851861 QJO851832:QJO851861 QTK851832:QTK851861 RDG851832:RDG851861 RNC851832:RNC851861 RWY851832:RWY851861 SGU851832:SGU851861 SQQ851832:SQQ851861 TAM851832:TAM851861 TKI851832:TKI851861 TUE851832:TUE851861 UEA851832:UEA851861 UNW851832:UNW851861 UXS851832:UXS851861 VHO851832:VHO851861 VRK851832:VRK851861 WBG851832:WBG851861 WLC851832:WLC851861 WUY851832:WUY851861 WBG917533:WBG917562 IM917368:IM917397 SI917368:SI917397 ACE917368:ACE917397 AMA917368:AMA917397 AVW917368:AVW917397 BFS917368:BFS917397 BPO917368:BPO917397 BZK917368:BZK917397 CJG917368:CJG917397 CTC917368:CTC917397 DCY917368:DCY917397 DMU917368:DMU917397 DWQ917368:DWQ917397 EGM917368:EGM917397 EQI917368:EQI917397 FAE917368:FAE917397 FKA917368:FKA917397 FTW917368:FTW917397 GDS917368:GDS917397 GNO917368:GNO917397 GXK917368:GXK917397 HHG917368:HHG917397 HRC917368:HRC917397 IAY917368:IAY917397 IKU917368:IKU917397 IUQ917368:IUQ917397 JEM917368:JEM917397 JOI917368:JOI917397 JYE917368:JYE917397 KIA917368:KIA917397 KRW917368:KRW917397 LBS917368:LBS917397 LLO917368:LLO917397 LVK917368:LVK917397 MFG917368:MFG917397 MPC917368:MPC917397 MYY917368:MYY917397 NIU917368:NIU917397 NSQ917368:NSQ917397 OCM917368:OCM917397 OMI917368:OMI917397 OWE917368:OWE917397 PGA917368:PGA917397 PPW917368:PPW917397 PZS917368:PZS917397 QJO917368:QJO917397 QTK917368:QTK917397 RDG917368:RDG917397 RNC917368:RNC917397 RWY917368:RWY917397 SGU917368:SGU917397 SQQ917368:SQQ917397 TAM917368:TAM917397 TKI917368:TKI917397 TUE917368:TUE917397 UEA917368:UEA917397 UNW917368:UNW917397 UXS917368:UXS917397 VHO917368:VHO917397 VRK917368:VRK917397 WBG917368:WBG917397 WLC917368:WLC917397 WUY917368:WUY917397 WLC917533:WLC917562 IM982904:IM982933 SI982904:SI982933 ACE982904:ACE982933 AMA982904:AMA982933 AVW982904:AVW982933 BFS982904:BFS982933 BPO982904:BPO982933 BZK982904:BZK982933 CJG982904:CJG982933 CTC982904:CTC982933 DCY982904:DCY982933 DMU982904:DMU982933 DWQ982904:DWQ982933 EGM982904:EGM982933 EQI982904:EQI982933 FAE982904:FAE982933 FKA982904:FKA982933 FTW982904:FTW982933 GDS982904:GDS982933 GNO982904:GNO982933 GXK982904:GXK982933 HHG982904:HHG982933 HRC982904:HRC982933 IAY982904:IAY982933 IKU982904:IKU982933 IUQ982904:IUQ982933 JEM982904:JEM982933 JOI982904:JOI982933 JYE982904:JYE982933 KIA982904:KIA982933 KRW982904:KRW982933 LBS982904:LBS982933 LLO982904:LLO982933 LVK982904:LVK982933 MFG982904:MFG982933 MPC982904:MPC982933 MYY982904:MYY982933 NIU982904:NIU982933 NSQ982904:NSQ982933 OCM982904:OCM982933 OMI982904:OMI982933 OWE982904:OWE982933 PGA982904:PGA982933 PPW982904:PPW982933 PZS982904:PZS982933 QJO982904:QJO982933 QTK982904:QTK982933 RDG982904:RDG982933 RNC982904:RNC982933 RWY982904:RWY982933 SGU982904:SGU982933 SQQ982904:SQQ982933 TAM982904:TAM982933 TKI982904:TKI982933 TUE982904:TUE982933 UEA982904:UEA982933 UNW982904:UNW982933 UXS982904:UXS982933 VHO982904:VHO982933 VRK982904:VRK982933 WBG982904:WBG982933 WLC982904:WLC982933 WUY982904:WUY982933 WUY917533:WUY917562 WLC983069:WLC983098 IM65433:IM65462 SI65433:SI65462 ACE65433:ACE65462 AMA65433:AMA65462 AVW65433:AVW65462 BFS65433:BFS65462 BPO65433:BPO65462 BZK65433:BZK65462 CJG65433:CJG65462 CTC65433:CTC65462 DCY65433:DCY65462 DMU65433:DMU65462 DWQ65433:DWQ65462 EGM65433:EGM65462 EQI65433:EQI65462 FAE65433:FAE65462 FKA65433:FKA65462 FTW65433:FTW65462 GDS65433:GDS65462 GNO65433:GNO65462 GXK65433:GXK65462 HHG65433:HHG65462 HRC65433:HRC65462 IAY65433:IAY65462 IKU65433:IKU65462 IUQ65433:IUQ65462 JEM65433:JEM65462 JOI65433:JOI65462 JYE65433:JYE65462 KIA65433:KIA65462 KRW65433:KRW65462 LBS65433:LBS65462 LLO65433:LLO65462 LVK65433:LVK65462 MFG65433:MFG65462 MPC65433:MPC65462 MYY65433:MYY65462 NIU65433:NIU65462 NSQ65433:NSQ65462 OCM65433:OCM65462 OMI65433:OMI65462 OWE65433:OWE65462 PGA65433:PGA65462 PPW65433:PPW65462 PZS65433:PZS65462 QJO65433:QJO65462 QTK65433:QTK65462 RDG65433:RDG65462 RNC65433:RNC65462 RWY65433:RWY65462 SGU65433:SGU65462 SQQ65433:SQQ65462 TAM65433:TAM65462 TKI65433:TKI65462 TUE65433:TUE65462 UEA65433:UEA65462 UNW65433:UNW65462 UXS65433:UXS65462 VHO65433:VHO65462 VRK65433:VRK65462 WBG65433:WBG65462 WLC65433:WLC65462 WUY65433:WUY65462 IM983069:IM983098 IM130969:IM130998 SI130969:SI130998 ACE130969:ACE130998 AMA130969:AMA130998 AVW130969:AVW130998 BFS130969:BFS130998 BPO130969:BPO130998 BZK130969:BZK130998 CJG130969:CJG130998 CTC130969:CTC130998 DCY130969:DCY130998 DMU130969:DMU130998 DWQ130969:DWQ130998 EGM130969:EGM130998 EQI130969:EQI130998 FAE130969:FAE130998 FKA130969:FKA130998 FTW130969:FTW130998 GDS130969:GDS130998 GNO130969:GNO130998 GXK130969:GXK130998 HHG130969:HHG130998 HRC130969:HRC130998 IAY130969:IAY130998 IKU130969:IKU130998 IUQ130969:IUQ130998 JEM130969:JEM130998 JOI130969:JOI130998 JYE130969:JYE130998 KIA130969:KIA130998 KRW130969:KRW130998 LBS130969:LBS130998 LLO130969:LLO130998 LVK130969:LVK130998 MFG130969:MFG130998 MPC130969:MPC130998 MYY130969:MYY130998 NIU130969:NIU130998 NSQ130969:NSQ130998 OCM130969:OCM130998 OMI130969:OMI130998 OWE130969:OWE130998 PGA130969:PGA130998 PPW130969:PPW130998 PZS130969:PZS130998 QJO130969:QJO130998 QTK130969:QTK130998 RDG130969:RDG130998 RNC130969:RNC130998 RWY130969:RWY130998 SGU130969:SGU130998 SQQ130969:SQQ130998 TAM130969:TAM130998 TKI130969:TKI130998 TUE130969:TUE130998 UEA130969:UEA130998 UNW130969:UNW130998 UXS130969:UXS130998 VHO130969:VHO130998 VRK130969:VRK130998 WBG130969:WBG130998 WLC130969:WLC130998 WUY130969:WUY130998 SI983069:SI983098 IM196505:IM196534 SI196505:SI196534 ACE196505:ACE196534 AMA196505:AMA196534 AVW196505:AVW196534 BFS196505:BFS196534 BPO196505:BPO196534 BZK196505:BZK196534 CJG196505:CJG196534 CTC196505:CTC196534 DCY196505:DCY196534 DMU196505:DMU196534 DWQ196505:DWQ196534 EGM196505:EGM196534 EQI196505:EQI196534 FAE196505:FAE196534 FKA196505:FKA196534 FTW196505:FTW196534 GDS196505:GDS196534 GNO196505:GNO196534 GXK196505:GXK196534 HHG196505:HHG196534 HRC196505:HRC196534 IAY196505:IAY196534 IKU196505:IKU196534 IUQ196505:IUQ196534 JEM196505:JEM196534 JOI196505:JOI196534 JYE196505:JYE196534 KIA196505:KIA196534 KRW196505:KRW196534 LBS196505:LBS196534 LLO196505:LLO196534 LVK196505:LVK196534 MFG196505:MFG196534 MPC196505:MPC196534 MYY196505:MYY196534 NIU196505:NIU196534 NSQ196505:NSQ196534 OCM196505:OCM196534 OMI196505:OMI196534 OWE196505:OWE196534 PGA196505:PGA196534 PPW196505:PPW196534 PZS196505:PZS196534 QJO196505:QJO196534 QTK196505:QTK196534 RDG196505:RDG196534 RNC196505:RNC196534 RWY196505:RWY196534 SGU196505:SGU196534 SQQ196505:SQQ196534 TAM196505:TAM196534 TKI196505:TKI196534 TUE196505:TUE196534 UEA196505:UEA196534 UNW196505:UNW196534 UXS196505:UXS196534 VHO196505:VHO196534 VRK196505:VRK196534 WBG196505:WBG196534 WLC196505:WLC196534 WUY196505:WUY196534 ACE983069:ACE983098 IM262041:IM262070 SI262041:SI262070 ACE262041:ACE262070 AMA262041:AMA262070 AVW262041:AVW262070 BFS262041:BFS262070 BPO262041:BPO262070 BZK262041:BZK262070 CJG262041:CJG262070 CTC262041:CTC262070 DCY262041:DCY262070 DMU262041:DMU262070 DWQ262041:DWQ262070 EGM262041:EGM262070 EQI262041:EQI262070 FAE262041:FAE262070 FKA262041:FKA262070 FTW262041:FTW262070 GDS262041:GDS262070 GNO262041:GNO262070 GXK262041:GXK262070 HHG262041:HHG262070 HRC262041:HRC262070 IAY262041:IAY262070 IKU262041:IKU262070 IUQ262041:IUQ262070 JEM262041:JEM262070 JOI262041:JOI262070 JYE262041:JYE262070 KIA262041:KIA262070 KRW262041:KRW262070 LBS262041:LBS262070 LLO262041:LLO262070 LVK262041:LVK262070 MFG262041:MFG262070 MPC262041:MPC262070 MYY262041:MYY262070 NIU262041:NIU262070 NSQ262041:NSQ262070 OCM262041:OCM262070 OMI262041:OMI262070 OWE262041:OWE262070 PGA262041:PGA262070 PPW262041:PPW262070 PZS262041:PZS262070 QJO262041:QJO262070 QTK262041:QTK262070 RDG262041:RDG262070 RNC262041:RNC262070 RWY262041:RWY262070 SGU262041:SGU262070 SQQ262041:SQQ262070 TAM262041:TAM262070 TKI262041:TKI262070 TUE262041:TUE262070 UEA262041:UEA262070 UNW262041:UNW262070 UXS262041:UXS262070 VHO262041:VHO262070 VRK262041:VRK262070 WBG262041:WBG262070 WLC262041:WLC262070 WUY262041:WUY262070 AMA983069:AMA983098 IM327577:IM327606 SI327577:SI327606 ACE327577:ACE327606 AMA327577:AMA327606 AVW327577:AVW327606 BFS327577:BFS327606 BPO327577:BPO327606 BZK327577:BZK327606 CJG327577:CJG327606 CTC327577:CTC327606 DCY327577:DCY327606 DMU327577:DMU327606 DWQ327577:DWQ327606 EGM327577:EGM327606 EQI327577:EQI327606 FAE327577:FAE327606 FKA327577:FKA327606 FTW327577:FTW327606 GDS327577:GDS327606 GNO327577:GNO327606 GXK327577:GXK327606 HHG327577:HHG327606 HRC327577:HRC327606 IAY327577:IAY327606 IKU327577:IKU327606 IUQ327577:IUQ327606 JEM327577:JEM327606 JOI327577:JOI327606 JYE327577:JYE327606 KIA327577:KIA327606 KRW327577:KRW327606 LBS327577:LBS327606 LLO327577:LLO327606 LVK327577:LVK327606 MFG327577:MFG327606 MPC327577:MPC327606 MYY327577:MYY327606 NIU327577:NIU327606 NSQ327577:NSQ327606 OCM327577:OCM327606 OMI327577:OMI327606 OWE327577:OWE327606 PGA327577:PGA327606 PPW327577:PPW327606 PZS327577:PZS327606 QJO327577:QJO327606 QTK327577:QTK327606 RDG327577:RDG327606 RNC327577:RNC327606 RWY327577:RWY327606 SGU327577:SGU327606 SQQ327577:SQQ327606 TAM327577:TAM327606 TKI327577:TKI327606 TUE327577:TUE327606 UEA327577:UEA327606 UNW327577:UNW327606 UXS327577:UXS327606 VHO327577:VHO327606 VRK327577:VRK327606 WBG327577:WBG327606 WLC327577:WLC327606 WUY327577:WUY327606 AVW983069:AVW983098 IM393113:IM393142 SI393113:SI393142 ACE393113:ACE393142 AMA393113:AMA393142 AVW393113:AVW393142 BFS393113:BFS393142 BPO393113:BPO393142 BZK393113:BZK393142 CJG393113:CJG393142 CTC393113:CTC393142 DCY393113:DCY393142 DMU393113:DMU393142 DWQ393113:DWQ393142 EGM393113:EGM393142 EQI393113:EQI393142 FAE393113:FAE393142 FKA393113:FKA393142 FTW393113:FTW393142 GDS393113:GDS393142 GNO393113:GNO393142 GXK393113:GXK393142 HHG393113:HHG393142 HRC393113:HRC393142 IAY393113:IAY393142 IKU393113:IKU393142 IUQ393113:IUQ393142 JEM393113:JEM393142 JOI393113:JOI393142 JYE393113:JYE393142 KIA393113:KIA393142 KRW393113:KRW393142 LBS393113:LBS393142 LLO393113:LLO393142 LVK393113:LVK393142 MFG393113:MFG393142 MPC393113:MPC393142 MYY393113:MYY393142 NIU393113:NIU393142 NSQ393113:NSQ393142 OCM393113:OCM393142 OMI393113:OMI393142 OWE393113:OWE393142 PGA393113:PGA393142 PPW393113:PPW393142 PZS393113:PZS393142 QJO393113:QJO393142 QTK393113:QTK393142 RDG393113:RDG393142 RNC393113:RNC393142 RWY393113:RWY393142 SGU393113:SGU393142 SQQ393113:SQQ393142 TAM393113:TAM393142 TKI393113:TKI393142 TUE393113:TUE393142 UEA393113:UEA393142 UNW393113:UNW393142 UXS393113:UXS393142 VHO393113:VHO393142 VRK393113:VRK393142 WBG393113:WBG393142 WLC393113:WLC393142 WUY393113:WUY393142 BFS983069:BFS983098 IM458649:IM458678 SI458649:SI458678 ACE458649:ACE458678 AMA458649:AMA458678 AVW458649:AVW458678 BFS458649:BFS458678 BPO458649:BPO458678 BZK458649:BZK458678 CJG458649:CJG458678 CTC458649:CTC458678 DCY458649:DCY458678 DMU458649:DMU458678 DWQ458649:DWQ458678 EGM458649:EGM458678 EQI458649:EQI458678 FAE458649:FAE458678 FKA458649:FKA458678 FTW458649:FTW458678 GDS458649:GDS458678 GNO458649:GNO458678 GXK458649:GXK458678 HHG458649:HHG458678 HRC458649:HRC458678 IAY458649:IAY458678 IKU458649:IKU458678 IUQ458649:IUQ458678 JEM458649:JEM458678 JOI458649:JOI458678 JYE458649:JYE458678 KIA458649:KIA458678 KRW458649:KRW458678 LBS458649:LBS458678 LLO458649:LLO458678 LVK458649:LVK458678 MFG458649:MFG458678 MPC458649:MPC458678 MYY458649:MYY458678 NIU458649:NIU458678 NSQ458649:NSQ458678 OCM458649:OCM458678 OMI458649:OMI458678 OWE458649:OWE458678 PGA458649:PGA458678 PPW458649:PPW458678 PZS458649:PZS458678 QJO458649:QJO458678 QTK458649:QTK458678 RDG458649:RDG458678 RNC458649:RNC458678 RWY458649:RWY458678 SGU458649:SGU458678 SQQ458649:SQQ458678 TAM458649:TAM458678 TKI458649:TKI458678 TUE458649:TUE458678 UEA458649:UEA458678 UNW458649:UNW458678 UXS458649:UXS458678 VHO458649:VHO458678 VRK458649:VRK458678 WBG458649:WBG458678 WLC458649:WLC458678 WUY458649:WUY458678 BPO983069:BPO983098 IM524185:IM524214 SI524185:SI524214 ACE524185:ACE524214 AMA524185:AMA524214 AVW524185:AVW524214 BFS524185:BFS524214 BPO524185:BPO524214 BZK524185:BZK524214 CJG524185:CJG524214 CTC524185:CTC524214 DCY524185:DCY524214 DMU524185:DMU524214 DWQ524185:DWQ524214 EGM524185:EGM524214 EQI524185:EQI524214 FAE524185:FAE524214 FKA524185:FKA524214 FTW524185:FTW524214 GDS524185:GDS524214 GNO524185:GNO524214 GXK524185:GXK524214 HHG524185:HHG524214 HRC524185:HRC524214 IAY524185:IAY524214 IKU524185:IKU524214 IUQ524185:IUQ524214 JEM524185:JEM524214 JOI524185:JOI524214 JYE524185:JYE524214 KIA524185:KIA524214 KRW524185:KRW524214 LBS524185:LBS524214 LLO524185:LLO524214 LVK524185:LVK524214 MFG524185:MFG524214 MPC524185:MPC524214 MYY524185:MYY524214 NIU524185:NIU524214 NSQ524185:NSQ524214 OCM524185:OCM524214 OMI524185:OMI524214 OWE524185:OWE524214 PGA524185:PGA524214 PPW524185:PPW524214 PZS524185:PZS524214 QJO524185:QJO524214 QTK524185:QTK524214 RDG524185:RDG524214 RNC524185:RNC524214 RWY524185:RWY524214 SGU524185:SGU524214 SQQ524185:SQQ524214 TAM524185:TAM524214 TKI524185:TKI524214 TUE524185:TUE524214 UEA524185:UEA524214 UNW524185:UNW524214 UXS524185:UXS524214 VHO524185:VHO524214 VRK524185:VRK524214 WBG524185:WBG524214 WLC524185:WLC524214 WUY524185:WUY524214 BZK983069:BZK983098 IM589721:IM589750 SI589721:SI589750 ACE589721:ACE589750 AMA589721:AMA589750 AVW589721:AVW589750 BFS589721:BFS589750 BPO589721:BPO589750 BZK589721:BZK589750 CJG589721:CJG589750 CTC589721:CTC589750 DCY589721:DCY589750 DMU589721:DMU589750 DWQ589721:DWQ589750 EGM589721:EGM589750 EQI589721:EQI589750 FAE589721:FAE589750 FKA589721:FKA589750 FTW589721:FTW589750 GDS589721:GDS589750 GNO589721:GNO589750 GXK589721:GXK589750 HHG589721:HHG589750 HRC589721:HRC589750 IAY589721:IAY589750 IKU589721:IKU589750 IUQ589721:IUQ589750 JEM589721:JEM589750 JOI589721:JOI589750 JYE589721:JYE589750 KIA589721:KIA589750 KRW589721:KRW589750 LBS589721:LBS589750 LLO589721:LLO589750 LVK589721:LVK589750 MFG589721:MFG589750 MPC589721:MPC589750 MYY589721:MYY589750 NIU589721:NIU589750 NSQ589721:NSQ589750 OCM589721:OCM589750 OMI589721:OMI589750 OWE589721:OWE589750 PGA589721:PGA589750 PPW589721:PPW589750 PZS589721:PZS589750 QJO589721:QJO589750 QTK589721:QTK589750 RDG589721:RDG589750 RNC589721:RNC589750 RWY589721:RWY589750 SGU589721:SGU589750 SQQ589721:SQQ589750 TAM589721:TAM589750 TKI589721:TKI589750 TUE589721:TUE589750 UEA589721:UEA589750 UNW589721:UNW589750 UXS589721:UXS589750 VHO589721:VHO589750 VRK589721:VRK589750 WBG589721:WBG589750 WLC589721:WLC589750 WUY589721:WUY589750 CJG983069:CJG983098 IM655257:IM655286 SI655257:SI655286 ACE655257:ACE655286 AMA655257:AMA655286 AVW655257:AVW655286 BFS655257:BFS655286 BPO655257:BPO655286 BZK655257:BZK655286 CJG655257:CJG655286 CTC655257:CTC655286 DCY655257:DCY655286 DMU655257:DMU655286 DWQ655257:DWQ655286 EGM655257:EGM655286 EQI655257:EQI655286 FAE655257:FAE655286 FKA655257:FKA655286 FTW655257:FTW655286 GDS655257:GDS655286 GNO655257:GNO655286 GXK655257:GXK655286 HHG655257:HHG655286 HRC655257:HRC655286 IAY655257:IAY655286 IKU655257:IKU655286 IUQ655257:IUQ655286 JEM655257:JEM655286 JOI655257:JOI655286 JYE655257:JYE655286 KIA655257:KIA655286 KRW655257:KRW655286 LBS655257:LBS655286 LLO655257:LLO655286 LVK655257:LVK655286 MFG655257:MFG655286 MPC655257:MPC655286 MYY655257:MYY655286 NIU655257:NIU655286 NSQ655257:NSQ655286 OCM655257:OCM655286 OMI655257:OMI655286 OWE655257:OWE655286 PGA655257:PGA655286 PPW655257:PPW655286 PZS655257:PZS655286 QJO655257:QJO655286 QTK655257:QTK655286 RDG655257:RDG655286 RNC655257:RNC655286 RWY655257:RWY655286 SGU655257:SGU655286 SQQ655257:SQQ655286 TAM655257:TAM655286 TKI655257:TKI655286 TUE655257:TUE655286 UEA655257:UEA655286 UNW655257:UNW655286 UXS655257:UXS655286 VHO655257:VHO655286 VRK655257:VRK655286 WBG655257:WBG655286 WLC655257:WLC655286 WUY655257:WUY655286 CTC983069:CTC983098 IM720793:IM720822 SI720793:SI720822 ACE720793:ACE720822 AMA720793:AMA720822 AVW720793:AVW720822 BFS720793:BFS720822 BPO720793:BPO720822 BZK720793:BZK720822 CJG720793:CJG720822 CTC720793:CTC720822 DCY720793:DCY720822 DMU720793:DMU720822 DWQ720793:DWQ720822 EGM720793:EGM720822 EQI720793:EQI720822 FAE720793:FAE720822 FKA720793:FKA720822 FTW720793:FTW720822 GDS720793:GDS720822 GNO720793:GNO720822 GXK720793:GXK720822 HHG720793:HHG720822 HRC720793:HRC720822 IAY720793:IAY720822 IKU720793:IKU720822 IUQ720793:IUQ720822 JEM720793:JEM720822 JOI720793:JOI720822 JYE720793:JYE720822 KIA720793:KIA720822 KRW720793:KRW720822 LBS720793:LBS720822 LLO720793:LLO720822 LVK720793:LVK720822 MFG720793:MFG720822 MPC720793:MPC720822 MYY720793:MYY720822 NIU720793:NIU720822 NSQ720793:NSQ720822 OCM720793:OCM720822 OMI720793:OMI720822 OWE720793:OWE720822 PGA720793:PGA720822 PPW720793:PPW720822 PZS720793:PZS720822 QJO720793:QJO720822 QTK720793:QTK720822 RDG720793:RDG720822 RNC720793:RNC720822 RWY720793:RWY720822 SGU720793:SGU720822 SQQ720793:SQQ720822 TAM720793:TAM720822 TKI720793:TKI720822 TUE720793:TUE720822 UEA720793:UEA720822 UNW720793:UNW720822 UXS720793:UXS720822 VHO720793:VHO720822 VRK720793:VRK720822 WBG720793:WBG720822 WLC720793:WLC720822 WUY720793:WUY720822 DCY983069:DCY983098 IM786329:IM786358 SI786329:SI786358 ACE786329:ACE786358 AMA786329:AMA786358 AVW786329:AVW786358 BFS786329:BFS786358 BPO786329:BPO786358 BZK786329:BZK786358 CJG786329:CJG786358 CTC786329:CTC786358 DCY786329:DCY786358 DMU786329:DMU786358 DWQ786329:DWQ786358 EGM786329:EGM786358 EQI786329:EQI786358 FAE786329:FAE786358 FKA786329:FKA786358 FTW786329:FTW786358 GDS786329:GDS786358 GNO786329:GNO786358 GXK786329:GXK786358 HHG786329:HHG786358 HRC786329:HRC786358 IAY786329:IAY786358 IKU786329:IKU786358 IUQ786329:IUQ786358 JEM786329:JEM786358 JOI786329:JOI786358 JYE786329:JYE786358 KIA786329:KIA786358 KRW786329:KRW786358 LBS786329:LBS786358 LLO786329:LLO786358 LVK786329:LVK786358 MFG786329:MFG786358 MPC786329:MPC786358 MYY786329:MYY786358 NIU786329:NIU786358 NSQ786329:NSQ786358 OCM786329:OCM786358 OMI786329:OMI786358 OWE786329:OWE786358 PGA786329:PGA786358 PPW786329:PPW786358 PZS786329:PZS786358 QJO786329:QJO786358 QTK786329:QTK786358 RDG786329:RDG786358 RNC786329:RNC786358 RWY786329:RWY786358 SGU786329:SGU786358 SQQ786329:SQQ786358 TAM786329:TAM786358 TKI786329:TKI786358 TUE786329:TUE786358 UEA786329:UEA786358 UNW786329:UNW786358 UXS786329:UXS786358 VHO786329:VHO786358 VRK786329:VRK786358 WBG786329:WBG786358 WLC786329:WLC786358 WUY786329:WUY786358 DMU983069:DMU983098 IM851865:IM851894 SI851865:SI851894 ACE851865:ACE851894 AMA851865:AMA851894 AVW851865:AVW851894 BFS851865:BFS851894 BPO851865:BPO851894 BZK851865:BZK851894 CJG851865:CJG851894 CTC851865:CTC851894 DCY851865:DCY851894 DMU851865:DMU851894 DWQ851865:DWQ851894 EGM851865:EGM851894 EQI851865:EQI851894 FAE851865:FAE851894 FKA851865:FKA851894 FTW851865:FTW851894 GDS851865:GDS851894 GNO851865:GNO851894 GXK851865:GXK851894 HHG851865:HHG851894 HRC851865:HRC851894 IAY851865:IAY851894 IKU851865:IKU851894 IUQ851865:IUQ851894 JEM851865:JEM851894 JOI851865:JOI851894 JYE851865:JYE851894 KIA851865:KIA851894 KRW851865:KRW851894 LBS851865:LBS851894 LLO851865:LLO851894 LVK851865:LVK851894 MFG851865:MFG851894 MPC851865:MPC851894 MYY851865:MYY851894 NIU851865:NIU851894 NSQ851865:NSQ851894 OCM851865:OCM851894 OMI851865:OMI851894 OWE851865:OWE851894 PGA851865:PGA851894 PPW851865:PPW851894 PZS851865:PZS851894 QJO851865:QJO851894 QTK851865:QTK851894 RDG851865:RDG851894 RNC851865:RNC851894 RWY851865:RWY851894 SGU851865:SGU851894 SQQ851865:SQQ851894 TAM851865:TAM851894 TKI851865:TKI851894 TUE851865:TUE851894 UEA851865:UEA851894 UNW851865:UNW851894 UXS851865:UXS851894 VHO851865:VHO851894 VRK851865:VRK851894 WBG851865:WBG851894 WLC851865:WLC851894 WUY851865:WUY851894 DWQ983069:DWQ983098 IM917401:IM917430 SI917401:SI917430 ACE917401:ACE917430 AMA917401:AMA917430 AVW917401:AVW917430 BFS917401:BFS917430 BPO917401:BPO917430 BZK917401:BZK917430 CJG917401:CJG917430 CTC917401:CTC917430 DCY917401:DCY917430 DMU917401:DMU917430 DWQ917401:DWQ917430 EGM917401:EGM917430 EQI917401:EQI917430 FAE917401:FAE917430 FKA917401:FKA917430 FTW917401:FTW917430 GDS917401:GDS917430 GNO917401:GNO917430 GXK917401:GXK917430 HHG917401:HHG917430 HRC917401:HRC917430 IAY917401:IAY917430 IKU917401:IKU917430 IUQ917401:IUQ917430 JEM917401:JEM917430 JOI917401:JOI917430 JYE917401:JYE917430 KIA917401:KIA917430 KRW917401:KRW917430 LBS917401:LBS917430 LLO917401:LLO917430 LVK917401:LVK917430 MFG917401:MFG917430 MPC917401:MPC917430 MYY917401:MYY917430 NIU917401:NIU917430 NSQ917401:NSQ917430 OCM917401:OCM917430 OMI917401:OMI917430 OWE917401:OWE917430 PGA917401:PGA917430 PPW917401:PPW917430 PZS917401:PZS917430 QJO917401:QJO917430 QTK917401:QTK917430 RDG917401:RDG917430 RNC917401:RNC917430 RWY917401:RWY917430 SGU917401:SGU917430 SQQ917401:SQQ917430 TAM917401:TAM917430 TKI917401:TKI917430 TUE917401:TUE917430 UEA917401:UEA917430 UNW917401:UNW917430 UXS917401:UXS917430 VHO917401:VHO917430 VRK917401:VRK917430 WBG917401:WBG917430 WLC917401:WLC917430 WUY917401:WUY917430 EGM983069:EGM983098 IM982937:IM982966 SI982937:SI982966 ACE982937:ACE982966 AMA982937:AMA982966 AVW982937:AVW982966 BFS982937:BFS982966 BPO982937:BPO982966 BZK982937:BZK982966 CJG982937:CJG982966 CTC982937:CTC982966 DCY982937:DCY982966 DMU982937:DMU982966 DWQ982937:DWQ982966 EGM982937:EGM982966 EQI982937:EQI982966 FAE982937:FAE982966 FKA982937:FKA982966 FTW982937:FTW982966 GDS982937:GDS982966 GNO982937:GNO982966 GXK982937:GXK982966 HHG982937:HHG982966 HRC982937:HRC982966 IAY982937:IAY982966 IKU982937:IKU982966 IUQ982937:IUQ982966 JEM982937:JEM982966 JOI982937:JOI982966 JYE982937:JYE982966 KIA982937:KIA982966 KRW982937:KRW982966 LBS982937:LBS982966 LLO982937:LLO982966 LVK982937:LVK982966 MFG982937:MFG982966 MPC982937:MPC982966 MYY982937:MYY982966 NIU982937:NIU982966 NSQ982937:NSQ982966 OCM982937:OCM982966 OMI982937:OMI982966 OWE982937:OWE982966 PGA982937:PGA982966 PPW982937:PPW982966 PZS982937:PZS982966 QJO982937:QJO982966 QTK982937:QTK982966 RDG982937:RDG982966 RNC982937:RNC982966 RWY982937:RWY982966 SGU982937:SGU982966 SQQ982937:SQQ982966 TAM982937:TAM982966 TKI982937:TKI982966 TUE982937:TUE982966 UEA982937:UEA982966 UNW982937:UNW982966 UXS982937:UXS982966 VHO982937:VHO982966 VRK982937:VRK982966 WBG982937:WBG982966 WLC982937:WLC982966 WUY982937:WUY982966 EQI983069:EQI983098 FAE983069:FAE983098 IM65466:IM65495 SI65466:SI65495 ACE65466:ACE65495 AMA65466:AMA65495 AVW65466:AVW65495 BFS65466:BFS65495 BPO65466:BPO65495 BZK65466:BZK65495 CJG65466:CJG65495 CTC65466:CTC65495 DCY65466:DCY65495 DMU65466:DMU65495 DWQ65466:DWQ65495 EGM65466:EGM65495 EQI65466:EQI65495 FAE65466:FAE65495 FKA65466:FKA65495 FTW65466:FTW65495 GDS65466:GDS65495 GNO65466:GNO65495 GXK65466:GXK65495 HHG65466:HHG65495 HRC65466:HRC65495 IAY65466:IAY65495 IKU65466:IKU65495 IUQ65466:IUQ65495 JEM65466:JEM65495 JOI65466:JOI65495 JYE65466:JYE65495 KIA65466:KIA65495 KRW65466:KRW65495 LBS65466:LBS65495 LLO65466:LLO65495 LVK65466:LVK65495 MFG65466:MFG65495 MPC65466:MPC65495 MYY65466:MYY65495 NIU65466:NIU65495 NSQ65466:NSQ65495 OCM65466:OCM65495 OMI65466:OMI65495 OWE65466:OWE65495 PGA65466:PGA65495 PPW65466:PPW65495 PZS65466:PZS65495 QJO65466:QJO65495 QTK65466:QTK65495 RDG65466:RDG65495 RNC65466:RNC65495 RWY65466:RWY65495 SGU65466:SGU65495 SQQ65466:SQQ65495 TAM65466:TAM65495 TKI65466:TKI65495 TUE65466:TUE65495 UEA65466:UEA65495 UNW65466:UNW65495 UXS65466:UXS65495 VHO65466:VHO65495 VRK65466:VRK65495 WBG65466:WBG65495 WLC65466:WLC65495 WUY65466:WUY65495 FKA983069:FKA983098 IM131002:IM131031 SI131002:SI131031 ACE131002:ACE131031 AMA131002:AMA131031 AVW131002:AVW131031 BFS131002:BFS131031 BPO131002:BPO131031 BZK131002:BZK131031 CJG131002:CJG131031 CTC131002:CTC131031 DCY131002:DCY131031 DMU131002:DMU131031 DWQ131002:DWQ131031 EGM131002:EGM131031 EQI131002:EQI131031 FAE131002:FAE131031 FKA131002:FKA131031 FTW131002:FTW131031 GDS131002:GDS131031 GNO131002:GNO131031 GXK131002:GXK131031 HHG131002:HHG131031 HRC131002:HRC131031 IAY131002:IAY131031 IKU131002:IKU131031 IUQ131002:IUQ131031 JEM131002:JEM131031 JOI131002:JOI131031 JYE131002:JYE131031 KIA131002:KIA131031 KRW131002:KRW131031 LBS131002:LBS131031 LLO131002:LLO131031 LVK131002:LVK131031 MFG131002:MFG131031 MPC131002:MPC131031 MYY131002:MYY131031 NIU131002:NIU131031 NSQ131002:NSQ131031 OCM131002:OCM131031 OMI131002:OMI131031 OWE131002:OWE131031 PGA131002:PGA131031 PPW131002:PPW131031 PZS131002:PZS131031 QJO131002:QJO131031 QTK131002:QTK131031 RDG131002:RDG131031 RNC131002:RNC131031 RWY131002:RWY131031 SGU131002:SGU131031 SQQ131002:SQQ131031 TAM131002:TAM131031 TKI131002:TKI131031 TUE131002:TUE131031 UEA131002:UEA131031 UNW131002:UNW131031 UXS131002:UXS131031 VHO131002:VHO131031 VRK131002:VRK131031 WBG131002:WBG131031 WLC131002:WLC131031 WUY131002:WUY131031 FTW983069:FTW983098 IM196538:IM196567 SI196538:SI196567 ACE196538:ACE196567 AMA196538:AMA196567 AVW196538:AVW196567 BFS196538:BFS196567 BPO196538:BPO196567 BZK196538:BZK196567 CJG196538:CJG196567 CTC196538:CTC196567 DCY196538:DCY196567 DMU196538:DMU196567 DWQ196538:DWQ196567 EGM196538:EGM196567 EQI196538:EQI196567 FAE196538:FAE196567 FKA196538:FKA196567 FTW196538:FTW196567 GDS196538:GDS196567 GNO196538:GNO196567 GXK196538:GXK196567 HHG196538:HHG196567 HRC196538:HRC196567 IAY196538:IAY196567 IKU196538:IKU196567 IUQ196538:IUQ196567 JEM196538:JEM196567 JOI196538:JOI196567 JYE196538:JYE196567 KIA196538:KIA196567 KRW196538:KRW196567 LBS196538:LBS196567 LLO196538:LLO196567 LVK196538:LVK196567 MFG196538:MFG196567 MPC196538:MPC196567 MYY196538:MYY196567 NIU196538:NIU196567 NSQ196538:NSQ196567 OCM196538:OCM196567 OMI196538:OMI196567 OWE196538:OWE196567 PGA196538:PGA196567 PPW196538:PPW196567 PZS196538:PZS196567 QJO196538:QJO196567 QTK196538:QTK196567 RDG196538:RDG196567 RNC196538:RNC196567 RWY196538:RWY196567 SGU196538:SGU196567 SQQ196538:SQQ196567 TAM196538:TAM196567 TKI196538:TKI196567 TUE196538:TUE196567 UEA196538:UEA196567 UNW196538:UNW196567 UXS196538:UXS196567 VHO196538:VHO196567 VRK196538:VRK196567 WBG196538:WBG196567 WLC196538:WLC196567 WUY196538:WUY196567 GDS983069:GDS983098 IM262074:IM262103 SI262074:SI262103 ACE262074:ACE262103 AMA262074:AMA262103 AVW262074:AVW262103 BFS262074:BFS262103 BPO262074:BPO262103 BZK262074:BZK262103 CJG262074:CJG262103 CTC262074:CTC262103 DCY262074:DCY262103 DMU262074:DMU262103 DWQ262074:DWQ262103 EGM262074:EGM262103 EQI262074:EQI262103 FAE262074:FAE262103 FKA262074:FKA262103 FTW262074:FTW262103 GDS262074:GDS262103 GNO262074:GNO262103 GXK262074:GXK262103 HHG262074:HHG262103 HRC262074:HRC262103 IAY262074:IAY262103 IKU262074:IKU262103 IUQ262074:IUQ262103 JEM262074:JEM262103 JOI262074:JOI262103 JYE262074:JYE262103 KIA262074:KIA262103 KRW262074:KRW262103 LBS262074:LBS262103 LLO262074:LLO262103 LVK262074:LVK262103 MFG262074:MFG262103 MPC262074:MPC262103 MYY262074:MYY262103 NIU262074:NIU262103 NSQ262074:NSQ262103 OCM262074:OCM262103 OMI262074:OMI262103 OWE262074:OWE262103 PGA262074:PGA262103 PPW262074:PPW262103 PZS262074:PZS262103 QJO262074:QJO262103 QTK262074:QTK262103 RDG262074:RDG262103 RNC262074:RNC262103 RWY262074:RWY262103 SGU262074:SGU262103 SQQ262074:SQQ262103 TAM262074:TAM262103 TKI262074:TKI262103 TUE262074:TUE262103 UEA262074:UEA262103 UNW262074:UNW262103 UXS262074:UXS262103 VHO262074:VHO262103 VRK262074:VRK262103 WBG262074:WBG262103 WLC262074:WLC262103 WUY262074:WUY262103 GNO983069:GNO983098 IM327610:IM327639 SI327610:SI327639 ACE327610:ACE327639 AMA327610:AMA327639 AVW327610:AVW327639 BFS327610:BFS327639 BPO327610:BPO327639 BZK327610:BZK327639 CJG327610:CJG327639 CTC327610:CTC327639 DCY327610:DCY327639 DMU327610:DMU327639 DWQ327610:DWQ327639 EGM327610:EGM327639 EQI327610:EQI327639 FAE327610:FAE327639 FKA327610:FKA327639 FTW327610:FTW327639 GDS327610:GDS327639 GNO327610:GNO327639 GXK327610:GXK327639 HHG327610:HHG327639 HRC327610:HRC327639 IAY327610:IAY327639 IKU327610:IKU327639 IUQ327610:IUQ327639 JEM327610:JEM327639 JOI327610:JOI327639 JYE327610:JYE327639 KIA327610:KIA327639 KRW327610:KRW327639 LBS327610:LBS327639 LLO327610:LLO327639 LVK327610:LVK327639 MFG327610:MFG327639 MPC327610:MPC327639 MYY327610:MYY327639 NIU327610:NIU327639 NSQ327610:NSQ327639 OCM327610:OCM327639 OMI327610:OMI327639 OWE327610:OWE327639 PGA327610:PGA327639 PPW327610:PPW327639 PZS327610:PZS327639 QJO327610:QJO327639 QTK327610:QTK327639 RDG327610:RDG327639 RNC327610:RNC327639 RWY327610:RWY327639 SGU327610:SGU327639 SQQ327610:SQQ327639 TAM327610:TAM327639 TKI327610:TKI327639 TUE327610:TUE327639 UEA327610:UEA327639 UNW327610:UNW327639 UXS327610:UXS327639 VHO327610:VHO327639 VRK327610:VRK327639 WBG327610:WBG327639 WLC327610:WLC327639 WUY327610:WUY327639 GXK983069:GXK983098 IM393146:IM393175 SI393146:SI393175 ACE393146:ACE393175 AMA393146:AMA393175 AVW393146:AVW393175 BFS393146:BFS393175 BPO393146:BPO393175 BZK393146:BZK393175 CJG393146:CJG393175 CTC393146:CTC393175 DCY393146:DCY393175 DMU393146:DMU393175 DWQ393146:DWQ393175 EGM393146:EGM393175 EQI393146:EQI393175 FAE393146:FAE393175 FKA393146:FKA393175 FTW393146:FTW393175 GDS393146:GDS393175 GNO393146:GNO393175 GXK393146:GXK393175 HHG393146:HHG393175 HRC393146:HRC393175 IAY393146:IAY393175 IKU393146:IKU393175 IUQ393146:IUQ393175 JEM393146:JEM393175 JOI393146:JOI393175 JYE393146:JYE393175 KIA393146:KIA393175 KRW393146:KRW393175 LBS393146:LBS393175 LLO393146:LLO393175 LVK393146:LVK393175 MFG393146:MFG393175 MPC393146:MPC393175 MYY393146:MYY393175 NIU393146:NIU393175 NSQ393146:NSQ393175 OCM393146:OCM393175 OMI393146:OMI393175 OWE393146:OWE393175 PGA393146:PGA393175 PPW393146:PPW393175 PZS393146:PZS393175 QJO393146:QJO393175 QTK393146:QTK393175 RDG393146:RDG393175 RNC393146:RNC393175 RWY393146:RWY393175 SGU393146:SGU393175 SQQ393146:SQQ393175 TAM393146:TAM393175 TKI393146:TKI393175 TUE393146:TUE393175 UEA393146:UEA393175 UNW393146:UNW393175 UXS393146:UXS393175 VHO393146:VHO393175 VRK393146:VRK393175 WBG393146:WBG393175 WLC393146:WLC393175 WUY393146:WUY393175 HHG983069:HHG983098 IM458682:IM458711 SI458682:SI458711 ACE458682:ACE458711 AMA458682:AMA458711 AVW458682:AVW458711 BFS458682:BFS458711 BPO458682:BPO458711 BZK458682:BZK458711 CJG458682:CJG458711 CTC458682:CTC458711 DCY458682:DCY458711 DMU458682:DMU458711 DWQ458682:DWQ458711 EGM458682:EGM458711 EQI458682:EQI458711 FAE458682:FAE458711 FKA458682:FKA458711 FTW458682:FTW458711 GDS458682:GDS458711 GNO458682:GNO458711 GXK458682:GXK458711 HHG458682:HHG458711 HRC458682:HRC458711 IAY458682:IAY458711 IKU458682:IKU458711 IUQ458682:IUQ458711 JEM458682:JEM458711 JOI458682:JOI458711 JYE458682:JYE458711 KIA458682:KIA458711 KRW458682:KRW458711 LBS458682:LBS458711 LLO458682:LLO458711 LVK458682:LVK458711 MFG458682:MFG458711 MPC458682:MPC458711 MYY458682:MYY458711 NIU458682:NIU458711 NSQ458682:NSQ458711 OCM458682:OCM458711 OMI458682:OMI458711 OWE458682:OWE458711 PGA458682:PGA458711 PPW458682:PPW458711 PZS458682:PZS458711 QJO458682:QJO458711 QTK458682:QTK458711 RDG458682:RDG458711 RNC458682:RNC458711 RWY458682:RWY458711 SGU458682:SGU458711 SQQ458682:SQQ458711 TAM458682:TAM458711 TKI458682:TKI458711 TUE458682:TUE458711 UEA458682:UEA458711 UNW458682:UNW458711 UXS458682:UXS458711 VHO458682:VHO458711 VRK458682:VRK458711 WBG458682:WBG458711 WLC458682:WLC458711 WUY458682:WUY458711 HRC983069:HRC983098 IM524218:IM524247 SI524218:SI524247 ACE524218:ACE524247 AMA524218:AMA524247 AVW524218:AVW524247 BFS524218:BFS524247 BPO524218:BPO524247 BZK524218:BZK524247 CJG524218:CJG524247 CTC524218:CTC524247 DCY524218:DCY524247 DMU524218:DMU524247 DWQ524218:DWQ524247 EGM524218:EGM524247 EQI524218:EQI524247 FAE524218:FAE524247 FKA524218:FKA524247 FTW524218:FTW524247 GDS524218:GDS524247 GNO524218:GNO524247 GXK524218:GXK524247 HHG524218:HHG524247 HRC524218:HRC524247 IAY524218:IAY524247 IKU524218:IKU524247 IUQ524218:IUQ524247 JEM524218:JEM524247 JOI524218:JOI524247 JYE524218:JYE524247 KIA524218:KIA524247 KRW524218:KRW524247 LBS524218:LBS524247 LLO524218:LLO524247 LVK524218:LVK524247 MFG524218:MFG524247 MPC524218:MPC524247 MYY524218:MYY524247 NIU524218:NIU524247 NSQ524218:NSQ524247 OCM524218:OCM524247 OMI524218:OMI524247 OWE524218:OWE524247 PGA524218:PGA524247 PPW524218:PPW524247 PZS524218:PZS524247 QJO524218:QJO524247 QTK524218:QTK524247 RDG524218:RDG524247 RNC524218:RNC524247 RWY524218:RWY524247 SGU524218:SGU524247 SQQ524218:SQQ524247 TAM524218:TAM524247 TKI524218:TKI524247 TUE524218:TUE524247 UEA524218:UEA524247 UNW524218:UNW524247 UXS524218:UXS524247 VHO524218:VHO524247 VRK524218:VRK524247 WBG524218:WBG524247 WLC524218:WLC524247 WUY524218:WUY524247 IAY983069:IAY983098 IM589754:IM589783 SI589754:SI589783 ACE589754:ACE589783 AMA589754:AMA589783 AVW589754:AVW589783 BFS589754:BFS589783 BPO589754:BPO589783 BZK589754:BZK589783 CJG589754:CJG589783 CTC589754:CTC589783 DCY589754:DCY589783 DMU589754:DMU589783 DWQ589754:DWQ589783 EGM589754:EGM589783 EQI589754:EQI589783 FAE589754:FAE589783 FKA589754:FKA589783 FTW589754:FTW589783 GDS589754:GDS589783 GNO589754:GNO589783 GXK589754:GXK589783 HHG589754:HHG589783 HRC589754:HRC589783 IAY589754:IAY589783 IKU589754:IKU589783 IUQ589754:IUQ589783 JEM589754:JEM589783 JOI589754:JOI589783 JYE589754:JYE589783 KIA589754:KIA589783 KRW589754:KRW589783 LBS589754:LBS589783 LLO589754:LLO589783 LVK589754:LVK589783 MFG589754:MFG589783 MPC589754:MPC589783 MYY589754:MYY589783 NIU589754:NIU589783 NSQ589754:NSQ589783 OCM589754:OCM589783 OMI589754:OMI589783 OWE589754:OWE589783 PGA589754:PGA589783 PPW589754:PPW589783 PZS589754:PZS589783 QJO589754:QJO589783 QTK589754:QTK589783 RDG589754:RDG589783 RNC589754:RNC589783 RWY589754:RWY589783 SGU589754:SGU589783 SQQ589754:SQQ589783 TAM589754:TAM589783 TKI589754:TKI589783 TUE589754:TUE589783 UEA589754:UEA589783 UNW589754:UNW589783 UXS589754:UXS589783 VHO589754:VHO589783 VRK589754:VRK589783 WBG589754:WBG589783 WLC589754:WLC589783 WUY589754:WUY589783 IKU983069:IKU983098 IM655290:IM655319 SI655290:SI655319 ACE655290:ACE655319 AMA655290:AMA655319 AVW655290:AVW655319 BFS655290:BFS655319 BPO655290:BPO655319 BZK655290:BZK655319 CJG655290:CJG655319 CTC655290:CTC655319 DCY655290:DCY655319 DMU655290:DMU655319 DWQ655290:DWQ655319 EGM655290:EGM655319 EQI655290:EQI655319 FAE655290:FAE655319 FKA655290:FKA655319 FTW655290:FTW655319 GDS655290:GDS655319 GNO655290:GNO655319 GXK655290:GXK655319 HHG655290:HHG655319 HRC655290:HRC655319 IAY655290:IAY655319 IKU655290:IKU655319 IUQ655290:IUQ655319 JEM655290:JEM655319 JOI655290:JOI655319 JYE655290:JYE655319 KIA655290:KIA655319 KRW655290:KRW655319 LBS655290:LBS655319 LLO655290:LLO655319 LVK655290:LVK655319 MFG655290:MFG655319 MPC655290:MPC655319 MYY655290:MYY655319 NIU655290:NIU655319 NSQ655290:NSQ655319 OCM655290:OCM655319 OMI655290:OMI655319 OWE655290:OWE655319 PGA655290:PGA655319 PPW655290:PPW655319 PZS655290:PZS655319 QJO655290:QJO655319 QTK655290:QTK655319 RDG655290:RDG655319 RNC655290:RNC655319 RWY655290:RWY655319 SGU655290:SGU655319 SQQ655290:SQQ655319 TAM655290:TAM655319 TKI655290:TKI655319 TUE655290:TUE655319 UEA655290:UEA655319 UNW655290:UNW655319 UXS655290:UXS655319 VHO655290:VHO655319 VRK655290:VRK655319 WBG655290:WBG655319 WLC655290:WLC655319 WUY655290:WUY655319 IUQ983069:IUQ983098 IM720826:IM720855 SI720826:SI720855 ACE720826:ACE720855 AMA720826:AMA720855 AVW720826:AVW720855 BFS720826:BFS720855 BPO720826:BPO720855 BZK720826:BZK720855 CJG720826:CJG720855 CTC720826:CTC720855 DCY720826:DCY720855 DMU720826:DMU720855 DWQ720826:DWQ720855 EGM720826:EGM720855 EQI720826:EQI720855 FAE720826:FAE720855 FKA720826:FKA720855 FTW720826:FTW720855 GDS720826:GDS720855 GNO720826:GNO720855 GXK720826:GXK720855 HHG720826:HHG720855 HRC720826:HRC720855 IAY720826:IAY720855 IKU720826:IKU720855 IUQ720826:IUQ720855 JEM720826:JEM720855 JOI720826:JOI720855 JYE720826:JYE720855 KIA720826:KIA720855 KRW720826:KRW720855 LBS720826:LBS720855 LLO720826:LLO720855 LVK720826:LVK720855 MFG720826:MFG720855 MPC720826:MPC720855 MYY720826:MYY720855 NIU720826:NIU720855 NSQ720826:NSQ720855 OCM720826:OCM720855 OMI720826:OMI720855 OWE720826:OWE720855 PGA720826:PGA720855 PPW720826:PPW720855 PZS720826:PZS720855 QJO720826:QJO720855 QTK720826:QTK720855 RDG720826:RDG720855 RNC720826:RNC720855 RWY720826:RWY720855 SGU720826:SGU720855 SQQ720826:SQQ720855 TAM720826:TAM720855 TKI720826:TKI720855 TUE720826:TUE720855 UEA720826:UEA720855 UNW720826:UNW720855 UXS720826:UXS720855 VHO720826:VHO720855 VRK720826:VRK720855 WBG720826:WBG720855 WLC720826:WLC720855 WUY720826:WUY720855 JEM983069:JEM983098 IM786362:IM786391 SI786362:SI786391 ACE786362:ACE786391 AMA786362:AMA786391 AVW786362:AVW786391 BFS786362:BFS786391 BPO786362:BPO786391 BZK786362:BZK786391 CJG786362:CJG786391 CTC786362:CTC786391 DCY786362:DCY786391 DMU786362:DMU786391 DWQ786362:DWQ786391 EGM786362:EGM786391 EQI786362:EQI786391 FAE786362:FAE786391 FKA786362:FKA786391 FTW786362:FTW786391 GDS786362:GDS786391 GNO786362:GNO786391 GXK786362:GXK786391 HHG786362:HHG786391 HRC786362:HRC786391 IAY786362:IAY786391 IKU786362:IKU786391 IUQ786362:IUQ786391 JEM786362:JEM786391 JOI786362:JOI786391 JYE786362:JYE786391 KIA786362:KIA786391 KRW786362:KRW786391 LBS786362:LBS786391 LLO786362:LLO786391 LVK786362:LVK786391 MFG786362:MFG786391 MPC786362:MPC786391 MYY786362:MYY786391 NIU786362:NIU786391 NSQ786362:NSQ786391 OCM786362:OCM786391 OMI786362:OMI786391 OWE786362:OWE786391 PGA786362:PGA786391 PPW786362:PPW786391 PZS786362:PZS786391 QJO786362:QJO786391 QTK786362:QTK786391 RDG786362:RDG786391 RNC786362:RNC786391 RWY786362:RWY786391 SGU786362:SGU786391 SQQ786362:SQQ786391 TAM786362:TAM786391 TKI786362:TKI786391 TUE786362:TUE786391 UEA786362:UEA786391 UNW786362:UNW786391 UXS786362:UXS786391 VHO786362:VHO786391 VRK786362:VRK786391 WBG786362:WBG786391 WLC786362:WLC786391 WUY786362:WUY786391 JOI983069:JOI983098 IM851898:IM851927 SI851898:SI851927 ACE851898:ACE851927 AMA851898:AMA851927 AVW851898:AVW851927 BFS851898:BFS851927 BPO851898:BPO851927 BZK851898:BZK851927 CJG851898:CJG851927 CTC851898:CTC851927 DCY851898:DCY851927 DMU851898:DMU851927 DWQ851898:DWQ851927 EGM851898:EGM851927 EQI851898:EQI851927 FAE851898:FAE851927 FKA851898:FKA851927 FTW851898:FTW851927 GDS851898:GDS851927 GNO851898:GNO851927 GXK851898:GXK851927 HHG851898:HHG851927 HRC851898:HRC851927 IAY851898:IAY851927 IKU851898:IKU851927 IUQ851898:IUQ851927 JEM851898:JEM851927 JOI851898:JOI851927 JYE851898:JYE851927 KIA851898:KIA851927 KRW851898:KRW851927 LBS851898:LBS851927 LLO851898:LLO851927 LVK851898:LVK851927 MFG851898:MFG851927 MPC851898:MPC851927 MYY851898:MYY851927 NIU851898:NIU851927 NSQ851898:NSQ851927 OCM851898:OCM851927 OMI851898:OMI851927 OWE851898:OWE851927 PGA851898:PGA851927 PPW851898:PPW851927 PZS851898:PZS851927 QJO851898:QJO851927 QTK851898:QTK851927 RDG851898:RDG851927 RNC851898:RNC851927 RWY851898:RWY851927 SGU851898:SGU851927 SQQ851898:SQQ851927 TAM851898:TAM851927 TKI851898:TKI851927 TUE851898:TUE851927 UEA851898:UEA851927 UNW851898:UNW851927 UXS851898:UXS851927 VHO851898:VHO851927 VRK851898:VRK851927 WBG851898:WBG851927 WLC851898:WLC851927 WUY851898:WUY851927 JYE983069:JYE983098 IM917434:IM917463 SI917434:SI917463 ACE917434:ACE917463 AMA917434:AMA917463 AVW917434:AVW917463 BFS917434:BFS917463 BPO917434:BPO917463 BZK917434:BZK917463 CJG917434:CJG917463 CTC917434:CTC917463 DCY917434:DCY917463 DMU917434:DMU917463 DWQ917434:DWQ917463 EGM917434:EGM917463 EQI917434:EQI917463 FAE917434:FAE917463 FKA917434:FKA917463 FTW917434:FTW917463 GDS917434:GDS917463 GNO917434:GNO917463 GXK917434:GXK917463 HHG917434:HHG917463 HRC917434:HRC917463 IAY917434:IAY917463 IKU917434:IKU917463 IUQ917434:IUQ917463 JEM917434:JEM917463 JOI917434:JOI917463 JYE917434:JYE917463 KIA917434:KIA917463 KRW917434:KRW917463 LBS917434:LBS917463 LLO917434:LLO917463 LVK917434:LVK917463 MFG917434:MFG917463 MPC917434:MPC917463 MYY917434:MYY917463 NIU917434:NIU917463 NSQ917434:NSQ917463 OCM917434:OCM917463 OMI917434:OMI917463 OWE917434:OWE917463 PGA917434:PGA917463 PPW917434:PPW917463 PZS917434:PZS917463 QJO917434:QJO917463 QTK917434:QTK917463 RDG917434:RDG917463 RNC917434:RNC917463 RWY917434:RWY917463 SGU917434:SGU917463 SQQ917434:SQQ917463 TAM917434:TAM917463 TKI917434:TKI917463 TUE917434:TUE917463 UEA917434:UEA917463 UNW917434:UNW917463 UXS917434:UXS917463 VHO917434:VHO917463 VRK917434:VRK917463 WBG917434:WBG917463 WLC917434:WLC917463 WUY917434:WUY917463 KIA983069:KIA983098 IM982970:IM982999 SI982970:SI982999 ACE982970:ACE982999 AMA982970:AMA982999 AVW982970:AVW982999 BFS982970:BFS982999 BPO982970:BPO982999 BZK982970:BZK982999 CJG982970:CJG982999 CTC982970:CTC982999 DCY982970:DCY982999 DMU982970:DMU982999 DWQ982970:DWQ982999 EGM982970:EGM982999 EQI982970:EQI982999 FAE982970:FAE982999 FKA982970:FKA982999 FTW982970:FTW982999 GDS982970:GDS982999 GNO982970:GNO982999 GXK982970:GXK982999 HHG982970:HHG982999 HRC982970:HRC982999 IAY982970:IAY982999 IKU982970:IKU982999 IUQ982970:IUQ982999 JEM982970:JEM982999 JOI982970:JOI982999 JYE982970:JYE982999 KIA982970:KIA982999 KRW982970:KRW982999 LBS982970:LBS982999 LLO982970:LLO982999 LVK982970:LVK982999 MFG982970:MFG982999 MPC982970:MPC982999 MYY982970:MYY982999 NIU982970:NIU982999 NSQ982970:NSQ982999 OCM982970:OCM982999 OMI982970:OMI982999 OWE982970:OWE982999 PGA982970:PGA982999 PPW982970:PPW982999 PZS982970:PZS982999 QJO982970:QJO982999 QTK982970:QTK982999 RDG982970:RDG982999 RNC982970:RNC982999 RWY982970:RWY982999 SGU982970:SGU982999 SQQ982970:SQQ982999 TAM982970:TAM982999 TKI982970:TKI982999 TUE982970:TUE982999 UEA982970:UEA982999 UNW982970:UNW982999 UXS982970:UXS982999 VHO982970:VHO982999 VRK982970:VRK982999 WBG982970:WBG982999 WLC982970:WLC982999 WUY982970:WUY982999 KRW983069:KRW983098 LBS983069:LBS983098 IM65499:IM65528 SI65499:SI65528 ACE65499:ACE65528 AMA65499:AMA65528 AVW65499:AVW65528 BFS65499:BFS65528 BPO65499:BPO65528 BZK65499:BZK65528 CJG65499:CJG65528 CTC65499:CTC65528 DCY65499:DCY65528 DMU65499:DMU65528 DWQ65499:DWQ65528 EGM65499:EGM65528 EQI65499:EQI65528 FAE65499:FAE65528 FKA65499:FKA65528 FTW65499:FTW65528 GDS65499:GDS65528 GNO65499:GNO65528 GXK65499:GXK65528 HHG65499:HHG65528 HRC65499:HRC65528 IAY65499:IAY65528 IKU65499:IKU65528 IUQ65499:IUQ65528 JEM65499:JEM65528 JOI65499:JOI65528 JYE65499:JYE65528 KIA65499:KIA65528 KRW65499:KRW65528 LBS65499:LBS65528 LLO65499:LLO65528 LVK65499:LVK65528 MFG65499:MFG65528 MPC65499:MPC65528 MYY65499:MYY65528 NIU65499:NIU65528 NSQ65499:NSQ65528 OCM65499:OCM65528 OMI65499:OMI65528 OWE65499:OWE65528 PGA65499:PGA65528 PPW65499:PPW65528 PZS65499:PZS65528 QJO65499:QJO65528 QTK65499:QTK65528 RDG65499:RDG65528 RNC65499:RNC65528 RWY65499:RWY65528 SGU65499:SGU65528 SQQ65499:SQQ65528 TAM65499:TAM65528 TKI65499:TKI65528 TUE65499:TUE65528 UEA65499:UEA65528 UNW65499:UNW65528 UXS65499:UXS65528 VHO65499:VHO65528 VRK65499:VRK65528 WBG65499:WBG65528 WLC65499:WLC65528 WUY65499:WUY65528 LLO983069:LLO983098 IM131035:IM131064 SI131035:SI131064 ACE131035:ACE131064 AMA131035:AMA131064 AVW131035:AVW131064 BFS131035:BFS131064 BPO131035:BPO131064 BZK131035:BZK131064 CJG131035:CJG131064 CTC131035:CTC131064 DCY131035:DCY131064 DMU131035:DMU131064 DWQ131035:DWQ131064 EGM131035:EGM131064 EQI131035:EQI131064 FAE131035:FAE131064 FKA131035:FKA131064 FTW131035:FTW131064 GDS131035:GDS131064 GNO131035:GNO131064 GXK131035:GXK131064 HHG131035:HHG131064 HRC131035:HRC131064 IAY131035:IAY131064 IKU131035:IKU131064 IUQ131035:IUQ131064 JEM131035:JEM131064 JOI131035:JOI131064 JYE131035:JYE131064 KIA131035:KIA131064 KRW131035:KRW131064 LBS131035:LBS131064 LLO131035:LLO131064 LVK131035:LVK131064 MFG131035:MFG131064 MPC131035:MPC131064 MYY131035:MYY131064 NIU131035:NIU131064 NSQ131035:NSQ131064 OCM131035:OCM131064 OMI131035:OMI131064 OWE131035:OWE131064 PGA131035:PGA131064 PPW131035:PPW131064 PZS131035:PZS131064 QJO131035:QJO131064 QTK131035:QTK131064 RDG131035:RDG131064 RNC131035:RNC131064 RWY131035:RWY131064 SGU131035:SGU131064 SQQ131035:SQQ131064 TAM131035:TAM131064 TKI131035:TKI131064 TUE131035:TUE131064 UEA131035:UEA131064 UNW131035:UNW131064 UXS131035:UXS131064 VHO131035:VHO131064 VRK131035:VRK131064 WBG131035:WBG131064 WLC131035:WLC131064 WUY131035:WUY131064 LVK983069:LVK983098 IM196571:IM196600 SI196571:SI196600 ACE196571:ACE196600 AMA196571:AMA196600 AVW196571:AVW196600 BFS196571:BFS196600 BPO196571:BPO196600 BZK196571:BZK196600 CJG196571:CJG196600 CTC196571:CTC196600 DCY196571:DCY196600 DMU196571:DMU196600 DWQ196571:DWQ196600 EGM196571:EGM196600 EQI196571:EQI196600 FAE196571:FAE196600 FKA196571:FKA196600 FTW196571:FTW196600 GDS196571:GDS196600 GNO196571:GNO196600 GXK196571:GXK196600 HHG196571:HHG196600 HRC196571:HRC196600 IAY196571:IAY196600 IKU196571:IKU196600 IUQ196571:IUQ196600 JEM196571:JEM196600 JOI196571:JOI196600 JYE196571:JYE196600 KIA196571:KIA196600 KRW196571:KRW196600 LBS196571:LBS196600 LLO196571:LLO196600 LVK196571:LVK196600 MFG196571:MFG196600 MPC196571:MPC196600 MYY196571:MYY196600 NIU196571:NIU196600 NSQ196571:NSQ196600 OCM196571:OCM196600 OMI196571:OMI196600 OWE196571:OWE196600 PGA196571:PGA196600 PPW196571:PPW196600 PZS196571:PZS196600 QJO196571:QJO196600 QTK196571:QTK196600 RDG196571:RDG196600 RNC196571:RNC196600 RWY196571:RWY196600 SGU196571:SGU196600 SQQ196571:SQQ196600 TAM196571:TAM196600 TKI196571:TKI196600 TUE196571:TUE196600 UEA196571:UEA196600 UNW196571:UNW196600 UXS196571:UXS196600 VHO196571:VHO196600 VRK196571:VRK196600 WBG196571:WBG196600 WLC196571:WLC196600 WUY196571:WUY196600 MFG983069:MFG983098 IM262107:IM262136 SI262107:SI262136 ACE262107:ACE262136 AMA262107:AMA262136 AVW262107:AVW262136 BFS262107:BFS262136 BPO262107:BPO262136 BZK262107:BZK262136 CJG262107:CJG262136 CTC262107:CTC262136 DCY262107:DCY262136 DMU262107:DMU262136 DWQ262107:DWQ262136 EGM262107:EGM262136 EQI262107:EQI262136 FAE262107:FAE262136 FKA262107:FKA262136 FTW262107:FTW262136 GDS262107:GDS262136 GNO262107:GNO262136 GXK262107:GXK262136 HHG262107:HHG262136 HRC262107:HRC262136 IAY262107:IAY262136 IKU262107:IKU262136 IUQ262107:IUQ262136 JEM262107:JEM262136 JOI262107:JOI262136 JYE262107:JYE262136 KIA262107:KIA262136 KRW262107:KRW262136 LBS262107:LBS262136 LLO262107:LLO262136 LVK262107:LVK262136 MFG262107:MFG262136 MPC262107:MPC262136 MYY262107:MYY262136 NIU262107:NIU262136 NSQ262107:NSQ262136 OCM262107:OCM262136 OMI262107:OMI262136 OWE262107:OWE262136 PGA262107:PGA262136 PPW262107:PPW262136 PZS262107:PZS262136 QJO262107:QJO262136 QTK262107:QTK262136 RDG262107:RDG262136 RNC262107:RNC262136 RWY262107:RWY262136 SGU262107:SGU262136 SQQ262107:SQQ262136 TAM262107:TAM262136 TKI262107:TKI262136 TUE262107:TUE262136 UEA262107:UEA262136 UNW262107:UNW262136 UXS262107:UXS262136 VHO262107:VHO262136 VRK262107:VRK262136 WBG262107:WBG262136 WLC262107:WLC262136 WUY262107:WUY262136 MPC983069:MPC983098 IM327643:IM327672 SI327643:SI327672 ACE327643:ACE327672 AMA327643:AMA327672 AVW327643:AVW327672 BFS327643:BFS327672 BPO327643:BPO327672 BZK327643:BZK327672 CJG327643:CJG327672 CTC327643:CTC327672 DCY327643:DCY327672 DMU327643:DMU327672 DWQ327643:DWQ327672 EGM327643:EGM327672 EQI327643:EQI327672 FAE327643:FAE327672 FKA327643:FKA327672 FTW327643:FTW327672 GDS327643:GDS327672 GNO327643:GNO327672 GXK327643:GXK327672 HHG327643:HHG327672 HRC327643:HRC327672 IAY327643:IAY327672 IKU327643:IKU327672 IUQ327643:IUQ327672 JEM327643:JEM327672 JOI327643:JOI327672 JYE327643:JYE327672 KIA327643:KIA327672 KRW327643:KRW327672 LBS327643:LBS327672 LLO327643:LLO327672 LVK327643:LVK327672 MFG327643:MFG327672 MPC327643:MPC327672 MYY327643:MYY327672 NIU327643:NIU327672 NSQ327643:NSQ327672 OCM327643:OCM327672 OMI327643:OMI327672 OWE327643:OWE327672 PGA327643:PGA327672 PPW327643:PPW327672 PZS327643:PZS327672 QJO327643:QJO327672 QTK327643:QTK327672 RDG327643:RDG327672 RNC327643:RNC327672 RWY327643:RWY327672 SGU327643:SGU327672 SQQ327643:SQQ327672 TAM327643:TAM327672 TKI327643:TKI327672 TUE327643:TUE327672 UEA327643:UEA327672 UNW327643:UNW327672 UXS327643:UXS327672 VHO327643:VHO327672 VRK327643:VRK327672 WBG327643:WBG327672 WLC327643:WLC327672 WUY327643:WUY327672 MYY983069:MYY983098 IM393179:IM393208 SI393179:SI393208 ACE393179:ACE393208 AMA393179:AMA393208 AVW393179:AVW393208 BFS393179:BFS393208 BPO393179:BPO393208 BZK393179:BZK393208 CJG393179:CJG393208 CTC393179:CTC393208 DCY393179:DCY393208 DMU393179:DMU393208 DWQ393179:DWQ393208 EGM393179:EGM393208 EQI393179:EQI393208 FAE393179:FAE393208 FKA393179:FKA393208 FTW393179:FTW393208 GDS393179:GDS393208 GNO393179:GNO393208 GXK393179:GXK393208 HHG393179:HHG393208 HRC393179:HRC393208 IAY393179:IAY393208 IKU393179:IKU393208 IUQ393179:IUQ393208 JEM393179:JEM393208 JOI393179:JOI393208 JYE393179:JYE393208 KIA393179:KIA393208 KRW393179:KRW393208 LBS393179:LBS393208 LLO393179:LLO393208 LVK393179:LVK393208 MFG393179:MFG393208 MPC393179:MPC393208 MYY393179:MYY393208 NIU393179:NIU393208 NSQ393179:NSQ393208 OCM393179:OCM393208 OMI393179:OMI393208 OWE393179:OWE393208 PGA393179:PGA393208 PPW393179:PPW393208 PZS393179:PZS393208 QJO393179:QJO393208 QTK393179:QTK393208 RDG393179:RDG393208 RNC393179:RNC393208 RWY393179:RWY393208 SGU393179:SGU393208 SQQ393179:SQQ393208 TAM393179:TAM393208 TKI393179:TKI393208 TUE393179:TUE393208 UEA393179:UEA393208 UNW393179:UNW393208 UXS393179:UXS393208 VHO393179:VHO393208 VRK393179:VRK393208 WBG393179:WBG393208 WLC393179:WLC393208 WUY393179:WUY393208 NIU983069:NIU983098 IM458715:IM458744 SI458715:SI458744 ACE458715:ACE458744 AMA458715:AMA458744 AVW458715:AVW458744 BFS458715:BFS458744 BPO458715:BPO458744 BZK458715:BZK458744 CJG458715:CJG458744 CTC458715:CTC458744 DCY458715:DCY458744 DMU458715:DMU458744 DWQ458715:DWQ458744 EGM458715:EGM458744 EQI458715:EQI458744 FAE458715:FAE458744 FKA458715:FKA458744 FTW458715:FTW458744 GDS458715:GDS458744 GNO458715:GNO458744 GXK458715:GXK458744 HHG458715:HHG458744 HRC458715:HRC458744 IAY458715:IAY458744 IKU458715:IKU458744 IUQ458715:IUQ458744 JEM458715:JEM458744 JOI458715:JOI458744 JYE458715:JYE458744 KIA458715:KIA458744 KRW458715:KRW458744 LBS458715:LBS458744 LLO458715:LLO458744 LVK458715:LVK458744 MFG458715:MFG458744 MPC458715:MPC458744 MYY458715:MYY458744 NIU458715:NIU458744 NSQ458715:NSQ458744 OCM458715:OCM458744 OMI458715:OMI458744 OWE458715:OWE458744 PGA458715:PGA458744 PPW458715:PPW458744 PZS458715:PZS458744 QJO458715:QJO458744 QTK458715:QTK458744 RDG458715:RDG458744 RNC458715:RNC458744 RWY458715:RWY458744 SGU458715:SGU458744 SQQ458715:SQQ458744 TAM458715:TAM458744 TKI458715:TKI458744 TUE458715:TUE458744 UEA458715:UEA458744 UNW458715:UNW458744 UXS458715:UXS458744 VHO458715:VHO458744 VRK458715:VRK458744 WBG458715:WBG458744 WLC458715:WLC458744 WUY458715:WUY458744 NSQ983069:NSQ983098 IM524251:IM524280 SI524251:SI524280 ACE524251:ACE524280 AMA524251:AMA524280 AVW524251:AVW524280 BFS524251:BFS524280 BPO524251:BPO524280 BZK524251:BZK524280 CJG524251:CJG524280 CTC524251:CTC524280 DCY524251:DCY524280 DMU524251:DMU524280 DWQ524251:DWQ524280 EGM524251:EGM524280 EQI524251:EQI524280 FAE524251:FAE524280 FKA524251:FKA524280 FTW524251:FTW524280 GDS524251:GDS524280 GNO524251:GNO524280 GXK524251:GXK524280 HHG524251:HHG524280 HRC524251:HRC524280 IAY524251:IAY524280 IKU524251:IKU524280 IUQ524251:IUQ524280 JEM524251:JEM524280 JOI524251:JOI524280 JYE524251:JYE524280 KIA524251:KIA524280 KRW524251:KRW524280 LBS524251:LBS524280 LLO524251:LLO524280 LVK524251:LVK524280 MFG524251:MFG524280 MPC524251:MPC524280 MYY524251:MYY524280 NIU524251:NIU524280 NSQ524251:NSQ524280 OCM524251:OCM524280 OMI524251:OMI524280 OWE524251:OWE524280 PGA524251:PGA524280 PPW524251:PPW524280 PZS524251:PZS524280 QJO524251:QJO524280 QTK524251:QTK524280 RDG524251:RDG524280 RNC524251:RNC524280 RWY524251:RWY524280 SGU524251:SGU524280 SQQ524251:SQQ524280 TAM524251:TAM524280 TKI524251:TKI524280 TUE524251:TUE524280 UEA524251:UEA524280 UNW524251:UNW524280 UXS524251:UXS524280 VHO524251:VHO524280 VRK524251:VRK524280 WBG524251:WBG524280 WLC524251:WLC524280 WUY524251:WUY524280 OCM983069:OCM983098 IM589787:IM589816 SI589787:SI589816 ACE589787:ACE589816 AMA589787:AMA589816 AVW589787:AVW589816 BFS589787:BFS589816 BPO589787:BPO589816 BZK589787:BZK589816 CJG589787:CJG589816 CTC589787:CTC589816 DCY589787:DCY589816 DMU589787:DMU589816 DWQ589787:DWQ589816 EGM589787:EGM589816 EQI589787:EQI589816 FAE589787:FAE589816 FKA589787:FKA589816 FTW589787:FTW589816 GDS589787:GDS589816 GNO589787:GNO589816 GXK589787:GXK589816 HHG589787:HHG589816 HRC589787:HRC589816 IAY589787:IAY589816 IKU589787:IKU589816 IUQ589787:IUQ589816 JEM589787:JEM589816 JOI589787:JOI589816 JYE589787:JYE589816 KIA589787:KIA589816 KRW589787:KRW589816 LBS589787:LBS589816 LLO589787:LLO589816 LVK589787:LVK589816 MFG589787:MFG589816 MPC589787:MPC589816 MYY589787:MYY589816 NIU589787:NIU589816 NSQ589787:NSQ589816 OCM589787:OCM589816 OMI589787:OMI589816 OWE589787:OWE589816 PGA589787:PGA589816 PPW589787:PPW589816 PZS589787:PZS589816 QJO589787:QJO589816 QTK589787:QTK589816 RDG589787:RDG589816 RNC589787:RNC589816 RWY589787:RWY589816 SGU589787:SGU589816 SQQ589787:SQQ589816 TAM589787:TAM589816 TKI589787:TKI589816 TUE589787:TUE589816 UEA589787:UEA589816 UNW589787:UNW589816 UXS589787:UXS589816 VHO589787:VHO589816 VRK589787:VRK589816 WBG589787:WBG589816 WLC589787:WLC589816 WUY589787:WUY589816 OMI983069:OMI983098 IM655323:IM655352 SI655323:SI655352 ACE655323:ACE655352 AMA655323:AMA655352 AVW655323:AVW655352 BFS655323:BFS655352 BPO655323:BPO655352 BZK655323:BZK655352 CJG655323:CJG655352 CTC655323:CTC655352 DCY655323:DCY655352 DMU655323:DMU655352 DWQ655323:DWQ655352 EGM655323:EGM655352 EQI655323:EQI655352 FAE655323:FAE655352 FKA655323:FKA655352 FTW655323:FTW655352 GDS655323:GDS655352 GNO655323:GNO655352 GXK655323:GXK655352 HHG655323:HHG655352 HRC655323:HRC655352 IAY655323:IAY655352 IKU655323:IKU655352 IUQ655323:IUQ655352 JEM655323:JEM655352 JOI655323:JOI655352 JYE655323:JYE655352 KIA655323:KIA655352 KRW655323:KRW655352 LBS655323:LBS655352 LLO655323:LLO655352 LVK655323:LVK655352 MFG655323:MFG655352 MPC655323:MPC655352 MYY655323:MYY655352 NIU655323:NIU655352 NSQ655323:NSQ655352 OCM655323:OCM655352 OMI655323:OMI655352 OWE655323:OWE655352 PGA655323:PGA655352 PPW655323:PPW655352 PZS655323:PZS655352 QJO655323:QJO655352 QTK655323:QTK655352 RDG655323:RDG655352 RNC655323:RNC655352 RWY655323:RWY655352 SGU655323:SGU655352 SQQ655323:SQQ655352 TAM655323:TAM655352 TKI655323:TKI655352 TUE655323:TUE655352 UEA655323:UEA655352 UNW655323:UNW655352 UXS655323:UXS655352 VHO655323:VHO655352 VRK655323:VRK655352 WBG655323:WBG655352 WLC655323:WLC655352 WUY655323:WUY655352 OWE983069:OWE983098 IM720859:IM720888 SI720859:SI720888 ACE720859:ACE720888 AMA720859:AMA720888 AVW720859:AVW720888 BFS720859:BFS720888 BPO720859:BPO720888 BZK720859:BZK720888 CJG720859:CJG720888 CTC720859:CTC720888 DCY720859:DCY720888 DMU720859:DMU720888 DWQ720859:DWQ720888 EGM720859:EGM720888 EQI720859:EQI720888 FAE720859:FAE720888 FKA720859:FKA720888 FTW720859:FTW720888 GDS720859:GDS720888 GNO720859:GNO720888 GXK720859:GXK720888 HHG720859:HHG720888 HRC720859:HRC720888 IAY720859:IAY720888 IKU720859:IKU720888 IUQ720859:IUQ720888 JEM720859:JEM720888 JOI720859:JOI720888 JYE720859:JYE720888 KIA720859:KIA720888 KRW720859:KRW720888 LBS720859:LBS720888 LLO720859:LLO720888 LVK720859:LVK720888 MFG720859:MFG720888 MPC720859:MPC720888 MYY720859:MYY720888 NIU720859:NIU720888 NSQ720859:NSQ720888 OCM720859:OCM720888 OMI720859:OMI720888 OWE720859:OWE720888 PGA720859:PGA720888 PPW720859:PPW720888 PZS720859:PZS720888 QJO720859:QJO720888 QTK720859:QTK720888 RDG720859:RDG720888 RNC720859:RNC720888 RWY720859:RWY720888 SGU720859:SGU720888 SQQ720859:SQQ720888 TAM720859:TAM720888 TKI720859:TKI720888 TUE720859:TUE720888 UEA720859:UEA720888 UNW720859:UNW720888 UXS720859:UXS720888 VHO720859:VHO720888 VRK720859:VRK720888 WBG720859:WBG720888 WLC720859:WLC720888 WUY720859:WUY720888 PGA983069:PGA983098 IM786395:IM786424 SI786395:SI786424 ACE786395:ACE786424 AMA786395:AMA786424 AVW786395:AVW786424 BFS786395:BFS786424 BPO786395:BPO786424 BZK786395:BZK786424 CJG786395:CJG786424 CTC786395:CTC786424 DCY786395:DCY786424 DMU786395:DMU786424 DWQ786395:DWQ786424 EGM786395:EGM786424 EQI786395:EQI786424 FAE786395:FAE786424 FKA786395:FKA786424 FTW786395:FTW786424 GDS786395:GDS786424 GNO786395:GNO786424 GXK786395:GXK786424 HHG786395:HHG786424 HRC786395:HRC786424 IAY786395:IAY786424 IKU786395:IKU786424 IUQ786395:IUQ786424 JEM786395:JEM786424 JOI786395:JOI786424 JYE786395:JYE786424 KIA786395:KIA786424 KRW786395:KRW786424 LBS786395:LBS786424 LLO786395:LLO786424 LVK786395:LVK786424 MFG786395:MFG786424 MPC786395:MPC786424 MYY786395:MYY786424 NIU786395:NIU786424 NSQ786395:NSQ786424 OCM786395:OCM786424 OMI786395:OMI786424 OWE786395:OWE786424 PGA786395:PGA786424 PPW786395:PPW786424 PZS786395:PZS786424 QJO786395:QJO786424 QTK786395:QTK786424 RDG786395:RDG786424 RNC786395:RNC786424 RWY786395:RWY786424 SGU786395:SGU786424 SQQ786395:SQQ786424 TAM786395:TAM786424 TKI786395:TKI786424 TUE786395:TUE786424 UEA786395:UEA786424 UNW786395:UNW786424 UXS786395:UXS786424 VHO786395:VHO786424 VRK786395:VRK786424 WBG786395:WBG786424 WLC786395:WLC786424 WUY786395:WUY786424 PPW983069:PPW983098 IM851931:IM851960 SI851931:SI851960 ACE851931:ACE851960 AMA851931:AMA851960 AVW851931:AVW851960 BFS851931:BFS851960 BPO851931:BPO851960 BZK851931:BZK851960 CJG851931:CJG851960 CTC851931:CTC851960 DCY851931:DCY851960 DMU851931:DMU851960 DWQ851931:DWQ851960 EGM851931:EGM851960 EQI851931:EQI851960 FAE851931:FAE851960 FKA851931:FKA851960 FTW851931:FTW851960 GDS851931:GDS851960 GNO851931:GNO851960 GXK851931:GXK851960 HHG851931:HHG851960 HRC851931:HRC851960 IAY851931:IAY851960 IKU851931:IKU851960 IUQ851931:IUQ851960 JEM851931:JEM851960 JOI851931:JOI851960 JYE851931:JYE851960 KIA851931:KIA851960 KRW851931:KRW851960 LBS851931:LBS851960 LLO851931:LLO851960 LVK851931:LVK851960 MFG851931:MFG851960 MPC851931:MPC851960 MYY851931:MYY851960 NIU851931:NIU851960 NSQ851931:NSQ851960 OCM851931:OCM851960 OMI851931:OMI851960 OWE851931:OWE851960 PGA851931:PGA851960 PPW851931:PPW851960 PZS851931:PZS851960 QJO851931:QJO851960 QTK851931:QTK851960 RDG851931:RDG851960 RNC851931:RNC851960 RWY851931:RWY851960 SGU851931:SGU851960 SQQ851931:SQQ851960 TAM851931:TAM851960 TKI851931:TKI851960 TUE851931:TUE851960 UEA851931:UEA851960 UNW851931:UNW851960 UXS851931:UXS851960 VHO851931:VHO851960 VRK851931:VRK851960 WBG851931:WBG851960 WLC851931:WLC851960 WUY851931:WUY851960 PZS983069:PZS983098 IM917467:IM917496 SI917467:SI917496 ACE917467:ACE917496 AMA917467:AMA917496 AVW917467:AVW917496 BFS917467:BFS917496 BPO917467:BPO917496 BZK917467:BZK917496 CJG917467:CJG917496 CTC917467:CTC917496 DCY917467:DCY917496 DMU917467:DMU917496 DWQ917467:DWQ917496 EGM917467:EGM917496 EQI917467:EQI917496 FAE917467:FAE917496 FKA917467:FKA917496 FTW917467:FTW917496 GDS917467:GDS917496 GNO917467:GNO917496 GXK917467:GXK917496 HHG917467:HHG917496 HRC917467:HRC917496 IAY917467:IAY917496 IKU917467:IKU917496 IUQ917467:IUQ917496 JEM917467:JEM917496 JOI917467:JOI917496 JYE917467:JYE917496 KIA917467:KIA917496 KRW917467:KRW917496 LBS917467:LBS917496 LLO917467:LLO917496 LVK917467:LVK917496 MFG917467:MFG917496 MPC917467:MPC917496 MYY917467:MYY917496 NIU917467:NIU917496 NSQ917467:NSQ917496 OCM917467:OCM917496 OMI917467:OMI917496 OWE917467:OWE917496 PGA917467:PGA917496 PPW917467:PPW917496 PZS917467:PZS917496 QJO917467:QJO917496 QTK917467:QTK917496 RDG917467:RDG917496 RNC917467:RNC917496 RWY917467:RWY917496 SGU917467:SGU917496 SQQ917467:SQQ917496 TAM917467:TAM917496 TKI917467:TKI917496 TUE917467:TUE917496 UEA917467:UEA917496 UNW917467:UNW917496 UXS917467:UXS917496 VHO917467:VHO917496 VRK917467:VRK917496 WBG917467:WBG917496 WLC917467:WLC917496 WUY917467:WUY917496 QJO983069:QJO983098 IM983003:IM983032 SI983003:SI983032 ACE983003:ACE983032 AMA983003:AMA983032 AVW983003:AVW983032 BFS983003:BFS983032 BPO983003:BPO983032 BZK983003:BZK983032 CJG983003:CJG983032 CTC983003:CTC983032 DCY983003:DCY983032 DMU983003:DMU983032 DWQ983003:DWQ983032 EGM983003:EGM983032 EQI983003:EQI983032 FAE983003:FAE983032 FKA983003:FKA983032 FTW983003:FTW983032 GDS983003:GDS983032 GNO983003:GNO983032 GXK983003:GXK983032 HHG983003:HHG983032 HRC983003:HRC983032 IAY983003:IAY983032 IKU983003:IKU983032 IUQ983003:IUQ983032 JEM983003:JEM983032 JOI983003:JOI983032 JYE983003:JYE983032 KIA983003:KIA983032 KRW983003:KRW983032 LBS983003:LBS983032 LLO983003:LLO983032 LVK983003:LVK983032 MFG983003:MFG983032 MPC983003:MPC983032 MYY983003:MYY983032 NIU983003:NIU983032 NSQ983003:NSQ983032 OCM983003:OCM983032 OMI983003:OMI983032 OWE983003:OWE983032 PGA983003:PGA983032 PPW983003:PPW983032 PZS983003:PZS983032 QJO983003:QJO983032 QTK983003:QTK983032 RDG983003:RDG983032 RNC983003:RNC983032 RWY983003:RWY983032 SGU983003:SGU983032 SQQ983003:SQQ983032 TAM983003:TAM983032 TKI983003:TKI983032 TUE983003:TUE983032 UEA983003:UEA983032 UNW983003:UNW983032 UXS983003:UXS983032 VHO983003:VHO983032 VRK983003:VRK983032 WBG983003:WBG983032 WLC983003:WLC983032 WUY983003:WUY983032 QTK983069:QTK983098 RDG983069:RDG983098 IM65565:IM65594 SI65565:SI65594 ACE65565:ACE65594 AMA65565:AMA65594 AVW65565:AVW65594 BFS65565:BFS65594 BPO65565:BPO65594 BZK65565:BZK65594 CJG65565:CJG65594 CTC65565:CTC65594 DCY65565:DCY65594 DMU65565:DMU65594 DWQ65565:DWQ65594 EGM65565:EGM65594 EQI65565:EQI65594 FAE65565:FAE65594 FKA65565:FKA65594 FTW65565:FTW65594 GDS65565:GDS65594 GNO65565:GNO65594 GXK65565:GXK65594 HHG65565:HHG65594 HRC65565:HRC65594 IAY65565:IAY65594 IKU65565:IKU65594 IUQ65565:IUQ65594 JEM65565:JEM65594 JOI65565:JOI65594 JYE65565:JYE65594 KIA65565:KIA65594 KRW65565:KRW65594 LBS65565:LBS65594 LLO65565:LLO65594 LVK65565:LVK65594 MFG65565:MFG65594 MPC65565:MPC65594 MYY65565:MYY65594 NIU65565:NIU65594 NSQ65565:NSQ65594 OCM65565:OCM65594 OMI65565:OMI65594 OWE65565:OWE65594 PGA65565:PGA65594 PPW65565:PPW65594 PZS65565:PZS65594 QJO65565:QJO65594 QTK65565:QTK65594 RDG65565:RDG65594 RNC65565:RNC65594 RWY65565:RWY65594 SGU65565:SGU65594 SQQ65565:SQQ65594 TAM65565:TAM65594 TKI65565:TKI65594 TUE65565:TUE65594 UEA65565:UEA65594 UNW65565:UNW65594 UXS65565:UXS65594 VHO65565:VHO65594 VRK65565:VRK65594 WBG65565:WBG65594 WLC65565:WLC65594 WUY65565:WUY65594 RNC983069:RNC983098 IM131101:IM131130 SI131101:SI131130 ACE131101:ACE131130 AMA131101:AMA131130 AVW131101:AVW131130 BFS131101:BFS131130 BPO131101:BPO131130 BZK131101:BZK131130 CJG131101:CJG131130 CTC131101:CTC131130 DCY131101:DCY131130 DMU131101:DMU131130 DWQ131101:DWQ131130 EGM131101:EGM131130 EQI131101:EQI131130 FAE131101:FAE131130 FKA131101:FKA131130 FTW131101:FTW131130 GDS131101:GDS131130 GNO131101:GNO131130 GXK131101:GXK131130 HHG131101:HHG131130 HRC131101:HRC131130 IAY131101:IAY131130 IKU131101:IKU131130 IUQ131101:IUQ131130 JEM131101:JEM131130 JOI131101:JOI131130 JYE131101:JYE131130 KIA131101:KIA131130 KRW131101:KRW131130 LBS131101:LBS131130 LLO131101:LLO131130 LVK131101:LVK131130 MFG131101:MFG131130 MPC131101:MPC131130 MYY131101:MYY131130 NIU131101:NIU131130 NSQ131101:NSQ131130 OCM131101:OCM131130 OMI131101:OMI131130 OWE131101:OWE131130 PGA131101:PGA131130 PPW131101:PPW131130 PZS131101:PZS131130 QJO131101:QJO131130 QTK131101:QTK131130 RDG131101:RDG131130 RNC131101:RNC131130 RWY131101:RWY131130 SGU131101:SGU131130 SQQ131101:SQQ131130 TAM131101:TAM131130 TKI131101:TKI131130 TUE131101:TUE131130 UEA131101:UEA131130 UNW131101:UNW131130 UXS131101:UXS131130 VHO131101:VHO131130 VRK131101:VRK131130 WBG131101:WBG131130 WLC131101:WLC131130 WUY131101:WUY131130 RWY983069:RWY983098 IM196637:IM196666 SI196637:SI196666 ACE196637:ACE196666 AMA196637:AMA196666 AVW196637:AVW196666 BFS196637:BFS196666 BPO196637:BPO196666 BZK196637:BZK196666 CJG196637:CJG196666 CTC196637:CTC196666 DCY196637:DCY196666 DMU196637:DMU196666 DWQ196637:DWQ196666 EGM196637:EGM196666 EQI196637:EQI196666 FAE196637:FAE196666 FKA196637:FKA196666 FTW196637:FTW196666 GDS196637:GDS196666 GNO196637:GNO196666 GXK196637:GXK196666 HHG196637:HHG196666 HRC196637:HRC196666 IAY196637:IAY196666 IKU196637:IKU196666 IUQ196637:IUQ196666 JEM196637:JEM196666 JOI196637:JOI196666 JYE196637:JYE196666 KIA196637:KIA196666 KRW196637:KRW196666 LBS196637:LBS196666 LLO196637:LLO196666 LVK196637:LVK196666 MFG196637:MFG196666 MPC196637:MPC196666 MYY196637:MYY196666 NIU196637:NIU196666 NSQ196637:NSQ196666 OCM196637:OCM196666 OMI196637:OMI196666 OWE196637:OWE196666 PGA196637:PGA196666 PPW196637:PPW196666 PZS196637:PZS196666 QJO196637:QJO196666 QTK196637:QTK196666 RDG196637:RDG196666 RNC196637:RNC196666 RWY196637:RWY196666 SGU196637:SGU196666 SQQ196637:SQQ196666 TAM196637:TAM196666 TKI196637:TKI196666 TUE196637:TUE196666 UEA196637:UEA196666 UNW196637:UNW196666 UXS196637:UXS196666 VHO196637:VHO196666 VRK196637:VRK196666 WBG196637:WBG196666 WLC196637:WLC196666 WUY196637:WUY196666 SGU983069:SGU983098 IM262173:IM262202 SI262173:SI262202 ACE262173:ACE262202 AMA262173:AMA262202 AVW262173:AVW262202 BFS262173:BFS262202 BPO262173:BPO262202 BZK262173:BZK262202 CJG262173:CJG262202 CTC262173:CTC262202 DCY262173:DCY262202 DMU262173:DMU262202 DWQ262173:DWQ262202 EGM262173:EGM262202 EQI262173:EQI262202 FAE262173:FAE262202 FKA262173:FKA262202 FTW262173:FTW262202 GDS262173:GDS262202 GNO262173:GNO262202 GXK262173:GXK262202 HHG262173:HHG262202 HRC262173:HRC262202 IAY262173:IAY262202 IKU262173:IKU262202 IUQ262173:IUQ262202 JEM262173:JEM262202 JOI262173:JOI262202 JYE262173:JYE262202 KIA262173:KIA262202 KRW262173:KRW262202 LBS262173:LBS262202 LLO262173:LLO262202 LVK262173:LVK262202 MFG262173:MFG262202 MPC262173:MPC262202 MYY262173:MYY262202 NIU262173:NIU262202 NSQ262173:NSQ262202 OCM262173:OCM262202 OMI262173:OMI262202 OWE262173:OWE262202 PGA262173:PGA262202 PPW262173:PPW262202 PZS262173:PZS262202 QJO262173:QJO262202 QTK262173:QTK262202 RDG262173:RDG262202 RNC262173:RNC262202 RWY262173:RWY262202 SGU262173:SGU262202 SQQ262173:SQQ262202 TAM262173:TAM262202 TKI262173:TKI262202 TUE262173:TUE262202 UEA262173:UEA262202 UNW262173:UNW262202 UXS262173:UXS262202 VHO262173:VHO262202 VRK262173:VRK262202 WBG262173:WBG262202 WLC262173:WLC262202 WUY262173:WUY262202 SQQ983069:SQQ983098 IM327709:IM327738 SI327709:SI327738 ACE327709:ACE327738 AMA327709:AMA327738 AVW327709:AVW327738 BFS327709:BFS327738 BPO327709:BPO327738 BZK327709:BZK327738 CJG327709:CJG327738 CTC327709:CTC327738 DCY327709:DCY327738 DMU327709:DMU327738 DWQ327709:DWQ327738 EGM327709:EGM327738 EQI327709:EQI327738 FAE327709:FAE327738 FKA327709:FKA327738 FTW327709:FTW327738 GDS327709:GDS327738 GNO327709:GNO327738 GXK327709:GXK327738 HHG327709:HHG327738 HRC327709:HRC327738 IAY327709:IAY327738 IKU327709:IKU327738 IUQ327709:IUQ327738 JEM327709:JEM327738 JOI327709:JOI327738 JYE327709:JYE327738 KIA327709:KIA327738 KRW327709:KRW327738 LBS327709:LBS327738 LLO327709:LLO327738 LVK327709:LVK327738 MFG327709:MFG327738 MPC327709:MPC327738 MYY327709:MYY327738 NIU327709:NIU327738 NSQ327709:NSQ327738 OCM327709:OCM327738 OMI327709:OMI327738 OWE327709:OWE327738 PGA327709:PGA327738 PPW327709:PPW327738 PZS327709:PZS327738 QJO327709:QJO327738 QTK327709:QTK327738 RDG327709:RDG327738 RNC327709:RNC327738 RWY327709:RWY327738 SGU327709:SGU327738 SQQ327709:SQQ327738 TAM327709:TAM327738 TKI327709:TKI327738 TUE327709:TUE327738 UEA327709:UEA327738 UNW327709:UNW327738 UXS327709:UXS327738 VHO327709:VHO327738 VRK327709:VRK327738 WBG327709:WBG327738 WLC327709:WLC327738 WUY327709:WUY327738 TAM983069:TAM983098 IM393245:IM393274 SI393245:SI393274 ACE393245:ACE393274 AMA393245:AMA393274 AVW393245:AVW393274 BFS393245:BFS393274 BPO393245:BPO393274 BZK393245:BZK393274 CJG393245:CJG393274 CTC393245:CTC393274 DCY393245:DCY393274 DMU393245:DMU393274 DWQ393245:DWQ393274 EGM393245:EGM393274 EQI393245:EQI393274 FAE393245:FAE393274 FKA393245:FKA393274 FTW393245:FTW393274 GDS393245:GDS393274 GNO393245:GNO393274 GXK393245:GXK393274 HHG393245:HHG393274 HRC393245:HRC393274 IAY393245:IAY393274 IKU393245:IKU393274 IUQ393245:IUQ393274 JEM393245:JEM393274 JOI393245:JOI393274 JYE393245:JYE393274 KIA393245:KIA393274 KRW393245:KRW393274 LBS393245:LBS393274 LLO393245:LLO393274 LVK393245:LVK393274 MFG393245:MFG393274 MPC393245:MPC393274 MYY393245:MYY393274 NIU393245:NIU393274 NSQ393245:NSQ393274 OCM393245:OCM393274 OMI393245:OMI393274 OWE393245:OWE393274 PGA393245:PGA393274 PPW393245:PPW393274 PZS393245:PZS393274 QJO393245:QJO393274 QTK393245:QTK393274 RDG393245:RDG393274 RNC393245:RNC393274 RWY393245:RWY393274 SGU393245:SGU393274 SQQ393245:SQQ393274 TAM393245:TAM393274 TKI393245:TKI393274 TUE393245:TUE393274 UEA393245:UEA393274 UNW393245:UNW393274 UXS393245:UXS393274 VHO393245:VHO393274 VRK393245:VRK393274 WBG393245:WBG393274 WLC393245:WLC393274 WUY393245:WUY393274 TKI983069:TKI983098 IM458781:IM458810 SI458781:SI458810 ACE458781:ACE458810 AMA458781:AMA458810 AVW458781:AVW458810 BFS458781:BFS458810 BPO458781:BPO458810 BZK458781:BZK458810 CJG458781:CJG458810 CTC458781:CTC458810 DCY458781:DCY458810 DMU458781:DMU458810 DWQ458781:DWQ458810 EGM458781:EGM458810 EQI458781:EQI458810 FAE458781:FAE458810 FKA458781:FKA458810 FTW458781:FTW458810 GDS458781:GDS458810 GNO458781:GNO458810 GXK458781:GXK458810 HHG458781:HHG458810 HRC458781:HRC458810 IAY458781:IAY458810 IKU458781:IKU458810 IUQ458781:IUQ458810 JEM458781:JEM458810 JOI458781:JOI458810 JYE458781:JYE458810 KIA458781:KIA458810 KRW458781:KRW458810 LBS458781:LBS458810 LLO458781:LLO458810 LVK458781:LVK458810 MFG458781:MFG458810 MPC458781:MPC458810 MYY458781:MYY458810 NIU458781:NIU458810 NSQ458781:NSQ458810 OCM458781:OCM458810 OMI458781:OMI458810 OWE458781:OWE458810 PGA458781:PGA458810 PPW458781:PPW458810 PZS458781:PZS458810 QJO458781:QJO458810 QTK458781:QTK458810 RDG458781:RDG458810 RNC458781:RNC458810 RWY458781:RWY458810 SGU458781:SGU458810 SQQ458781:SQQ458810 TAM458781:TAM458810 TKI458781:TKI458810 TUE458781:TUE458810 UEA458781:UEA458810 UNW458781:UNW458810 UXS458781:UXS458810 VHO458781:VHO458810 VRK458781:VRK458810 WBG458781:WBG458810 WLC458781:WLC458810 WUY458781:WUY458810 TUE983069:TUE983098 IM524317:IM524346 SI524317:SI524346 ACE524317:ACE524346 AMA524317:AMA524346 AVW524317:AVW524346 BFS524317:BFS524346 BPO524317:BPO524346 BZK524317:BZK524346 CJG524317:CJG524346 CTC524317:CTC524346 DCY524317:DCY524346 DMU524317:DMU524346 DWQ524317:DWQ524346 EGM524317:EGM524346 EQI524317:EQI524346 FAE524317:FAE524346 FKA524317:FKA524346 FTW524317:FTW524346 GDS524317:GDS524346 GNO524317:GNO524346 GXK524317:GXK524346 HHG524317:HHG524346 HRC524317:HRC524346 IAY524317:IAY524346 IKU524317:IKU524346 IUQ524317:IUQ524346 JEM524317:JEM524346 JOI524317:JOI524346 JYE524317:JYE524346 KIA524317:KIA524346 KRW524317:KRW524346 LBS524317:LBS524346 LLO524317:LLO524346 LVK524317:LVK524346 MFG524317:MFG524346 MPC524317:MPC524346 MYY524317:MYY524346 NIU524317:NIU524346 NSQ524317:NSQ524346 OCM524317:OCM524346 OMI524317:OMI524346 OWE524317:OWE524346 PGA524317:PGA524346 PPW524317:PPW524346 PZS524317:PZS524346 QJO524317:QJO524346 QTK524317:QTK524346 RDG524317:RDG524346 RNC524317:RNC524346 RWY524317:RWY524346 SGU524317:SGU524346 SQQ524317:SQQ524346 TAM524317:TAM524346 TKI524317:TKI524346 TUE524317:TUE524346 UEA524317:UEA524346 UNW524317:UNW524346 UXS524317:UXS524346 VHO524317:VHO524346 VRK524317:VRK524346 WBG524317:WBG524346 WLC524317:WLC524346 WUY524317:WUY524346 UEA983069:UEA983098 IM589853:IM589882 SI589853:SI589882 ACE589853:ACE589882 AMA589853:AMA589882 AVW589853:AVW589882 BFS589853:BFS589882 BPO589853:BPO589882 BZK589853:BZK589882 CJG589853:CJG589882 CTC589853:CTC589882 DCY589853:DCY589882 DMU589853:DMU589882 DWQ589853:DWQ589882 EGM589853:EGM589882 EQI589853:EQI589882 FAE589853:FAE589882 FKA589853:FKA589882 FTW589853:FTW589882 GDS589853:GDS589882 GNO589853:GNO589882 GXK589853:GXK589882 HHG589853:HHG589882 HRC589853:HRC589882 IAY589853:IAY589882 IKU589853:IKU589882 IUQ589853:IUQ589882 JEM589853:JEM589882 JOI589853:JOI589882 JYE589853:JYE589882 KIA589853:KIA589882 KRW589853:KRW589882 LBS589853:LBS589882 LLO589853:LLO589882 LVK589853:LVK589882 MFG589853:MFG589882 MPC589853:MPC589882 MYY589853:MYY589882 NIU589853:NIU589882 NSQ589853:NSQ589882 OCM589853:OCM589882 OMI589853:OMI589882 OWE589853:OWE589882 PGA589853:PGA589882 PPW589853:PPW589882 PZS589853:PZS589882 QJO589853:QJO589882 QTK589853:QTK589882 RDG589853:RDG589882 RNC589853:RNC589882 RWY589853:RWY589882 SGU589853:SGU589882 SQQ589853:SQQ589882 TAM589853:TAM589882 TKI589853:TKI589882 TUE589853:TUE589882 UEA589853:UEA589882 UNW589853:UNW589882 UXS589853:UXS589882 VHO589853:VHO589882 VRK589853:VRK589882 WBG589853:WBG589882 WLC589853:WLC589882 WUY589853:WUY589882 UNW983069:UNW983098 IM655389:IM655418 SI655389:SI655418 ACE655389:ACE655418 AMA655389:AMA655418 AVW655389:AVW655418 BFS655389:BFS655418 BPO655389:BPO655418 BZK655389:BZK655418 CJG655389:CJG655418 CTC655389:CTC655418 DCY655389:DCY655418 DMU655389:DMU655418 DWQ655389:DWQ655418 EGM655389:EGM655418 EQI655389:EQI655418 FAE655389:FAE655418 FKA655389:FKA655418 FTW655389:FTW655418 GDS655389:GDS655418 GNO655389:GNO655418 GXK655389:GXK655418 HHG655389:HHG655418 HRC655389:HRC655418 IAY655389:IAY655418 IKU655389:IKU655418 IUQ655389:IUQ655418 JEM655389:JEM655418 JOI655389:JOI655418 JYE655389:JYE655418 KIA655389:KIA655418 KRW655389:KRW655418 LBS655389:LBS655418 LLO655389:LLO655418 LVK655389:LVK655418 MFG655389:MFG655418 MPC655389:MPC655418 MYY655389:MYY655418 NIU655389:NIU655418 NSQ655389:NSQ655418 OCM655389:OCM655418 OMI655389:OMI655418 OWE655389:OWE655418 PGA655389:PGA655418 PPW655389:PPW655418 PZS655389:PZS655418 QJO655389:QJO655418 QTK655389:QTK655418 RDG655389:RDG655418 RNC655389:RNC655418 RWY655389:RWY655418 SGU655389:SGU655418 SQQ655389:SQQ655418 TAM655389:TAM655418 TKI655389:TKI655418 TUE655389:TUE655418 UEA655389:UEA655418 UNW655389:UNW655418 UXS655389:UXS655418 VHO655389:VHO655418 VRK655389:VRK655418 WBG655389:WBG655418 WLC655389:WLC655418 WUY655389:WUY655418 UXS983069:UXS983098 IM720925:IM720954 SI720925:SI720954 ACE720925:ACE720954 AMA720925:AMA720954 AVW720925:AVW720954 BFS720925:BFS720954 BPO720925:BPO720954 BZK720925:BZK720954 CJG720925:CJG720954 CTC720925:CTC720954 DCY720925:DCY720954 DMU720925:DMU720954 DWQ720925:DWQ720954 EGM720925:EGM720954 EQI720925:EQI720954 FAE720925:FAE720954 FKA720925:FKA720954 FTW720925:FTW720954 GDS720925:GDS720954 GNO720925:GNO720954 GXK720925:GXK720954 HHG720925:HHG720954 HRC720925:HRC720954 IAY720925:IAY720954 IKU720925:IKU720954 IUQ720925:IUQ720954 JEM720925:JEM720954 JOI720925:JOI720954 JYE720925:JYE720954 KIA720925:KIA720954 KRW720925:KRW720954 LBS720925:LBS720954 LLO720925:LLO720954 LVK720925:LVK720954 MFG720925:MFG720954 MPC720925:MPC720954 MYY720925:MYY720954 NIU720925:NIU720954 NSQ720925:NSQ720954 OCM720925:OCM720954 OMI720925:OMI720954 OWE720925:OWE720954 PGA720925:PGA720954 PPW720925:PPW720954 PZS720925:PZS720954 QJO720925:QJO720954 QTK720925:QTK720954 RDG720925:RDG720954 RNC720925:RNC720954 RWY720925:RWY720954 SGU720925:SGU720954 SQQ720925:SQQ720954 TAM720925:TAM720954 TKI720925:TKI720954 TUE720925:TUE720954 UEA720925:UEA720954 UNW720925:UNW720954 UXS720925:UXS720954 VHO720925:VHO720954 VRK720925:VRK720954 WBG720925:WBG720954 WLC720925:WLC720954 WUY720925:WUY720954 VHO983069:VHO983098 IM786461:IM786490 SI786461:SI786490 ACE786461:ACE786490 AMA786461:AMA786490 AVW786461:AVW786490 BFS786461:BFS786490 BPO786461:BPO786490 BZK786461:BZK786490 CJG786461:CJG786490 CTC786461:CTC786490 DCY786461:DCY786490 DMU786461:DMU786490 DWQ786461:DWQ786490 EGM786461:EGM786490 EQI786461:EQI786490 FAE786461:FAE786490 FKA786461:FKA786490 FTW786461:FTW786490 GDS786461:GDS786490 GNO786461:GNO786490 GXK786461:GXK786490 HHG786461:HHG786490 HRC786461:HRC786490 IAY786461:IAY786490 IKU786461:IKU786490 IUQ786461:IUQ786490 JEM786461:JEM786490 JOI786461:JOI786490 JYE786461:JYE786490 KIA786461:KIA786490 KRW786461:KRW786490 LBS786461:LBS786490 LLO786461:LLO786490 LVK786461:LVK786490 MFG786461:MFG786490 MPC786461:MPC786490 MYY786461:MYY786490 NIU786461:NIU786490 NSQ786461:NSQ786490 OCM786461:OCM786490 OMI786461:OMI786490 OWE786461:OWE786490 PGA786461:PGA786490 PPW786461:PPW786490 PZS786461:PZS786490 QJO786461:QJO786490 QTK786461:QTK786490 RDG786461:RDG786490 RNC786461:RNC786490 RWY786461:RWY786490 SGU786461:SGU786490 SQQ786461:SQQ786490 TAM786461:TAM786490 TKI786461:TKI786490 TUE786461:TUE786490 UEA786461:UEA786490 UNW786461:UNW786490 UXS786461:UXS786490 VHO786461:VHO786490 VRK786461:VRK786490 WBG786461:WBG786490 WLC786461:WLC786490 WUY786461:WUY786490 WUZ13:WUZ24 WUY3:WUY12 WUY25:WUY32 WLD13:WLD24 WLC3:WLC12 WLC25:WLC32 WBH13:WBH24 WBG3:WBG12 WBG25:WBG32 VRL13:VRL24 VRK3:VRK12 VRK25:VRK32 VHP13:VHP24 VHO3:VHO12 VHO25:VHO32 UXT13:UXT24 UXS3:UXS12 UXS25:UXS32 UNX13:UNX24 UNW3:UNW12 UNW25:UNW32 UEB13:UEB24 UEA3:UEA12 UEA25:UEA32 TUF13:TUF24 TUE3:TUE12 TUE25:TUE32 TKJ13:TKJ24 TKI3:TKI12 TKI25:TKI32 TAN13:TAN24 TAM3:TAM12 TAM25:TAM32 SQR13:SQR24 SQQ3:SQQ12 SQQ25:SQQ32 SGV13:SGV24 SGU3:SGU12 SGU25:SGU32 RWZ13:RWZ24 RWY3:RWY12 RWY25:RWY32 RND13:RND24 RNC3:RNC12 RNC25:RNC32 RDH13:RDH24 RDG3:RDG12 RDG25:RDG32 QTL13:QTL24 QTK3:QTK12 QTK25:QTK32 QJP13:QJP24 QJO3:QJO12 QJO25:QJO32 PZT13:PZT24 PZS3:PZS12 PZS25:PZS32 PPX13:PPX24 PPW3:PPW12 PPW25:PPW32 PGB13:PGB24 PGA3:PGA12 PGA25:PGA32 OWF13:OWF24 OWE3:OWE12 OWE25:OWE32 OMJ13:OMJ24 OMI3:OMI12 OMI25:OMI32 OCN13:OCN24 OCM3:OCM12 OCM25:OCM32 NSR13:NSR24 NSQ3:NSQ12 NSQ25:NSQ32 NIV13:NIV24 NIU3:NIU12 NIU25:NIU32 MYZ13:MYZ24 MYY3:MYY12 MYY25:MYY32 MPD13:MPD24 MPC3:MPC12 MPC25:MPC32 MFH13:MFH24 MFG3:MFG12 MFG25:MFG32 LVL13:LVL24 LVK3:LVK12 LVK25:LVK32 LLP13:LLP24 LLO3:LLO12 LLO25:LLO32 LBT13:LBT24 LBS3:LBS12 LBS25:LBS32 KRX13:KRX24 KRW3:KRW12 KRW25:KRW32 KIB13:KIB24 KIA3:KIA12 KIA25:KIA32 JYF13:JYF24 JYE3:JYE12 JYE25:JYE32 JOJ13:JOJ24 JOI3:JOI12 JOI25:JOI32 JEN13:JEN24 JEM3:JEM12 JEM25:JEM32 IUR13:IUR24 IUQ3:IUQ12 IUQ25:IUQ32 IKV13:IKV24 IKU3:IKU12 IKU25:IKU32 IAZ13:IAZ24 IAY3:IAY12 IAY25:IAY32 HRD13:HRD24 HRC3:HRC12 HRC25:HRC32 HHH13:HHH24 HHG3:HHG12 HHG25:HHG32 GXL13:GXL24 GXK3:GXK12 GXK25:GXK32 GNP13:GNP24 GNO3:GNO12 GNO25:GNO32 GDT13:GDT24 GDS3:GDS12 GDS25:GDS32 FTX13:FTX24 FTW3:FTW12 FTW25:FTW32 FKB13:FKB24 FKA3:FKA12 FKA25:FKA32 FAF13:FAF24 FAE3:FAE12 FAE25:FAE32 EQJ13:EQJ24 EQI3:EQI12 EQI25:EQI32 EGN13:EGN24 EGM3:EGM12 EGM25:EGM32 DWR13:DWR24 DWQ3:DWQ12 DWQ25:DWQ32 DMV13:DMV24 DMU3:DMU12 DMU25:DMU32 DCZ13:DCZ24 DCY3:DCY12 DCY25:DCY32 CTD13:CTD24 CTC3:CTC12 CTC25:CTC32 CJH13:CJH24 CJG3:CJG12 CJG25:CJG32 BZL13:BZL24 BZK3:BZK12 BZK25:BZK32 BPP13:BPP24 BPO3:BPO12 BPO25:BPO32 BFT13:BFT24 BFS3:BFS12 BFS25:BFS32 AVX13:AVX24 AVW3:AVW12 AVW25:AVW32 AMB13:AMB24 AMA3:AMA12 AMA25:AMA32 ACF13:ACF24 ACE3:ACE12 ACE25:ACE32 SJ13:SJ24 SI3:SI12 SI25:SI32 IN13:IN24 IM3:IM12 IM25:IM32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Q1254"/>
  <sheetViews>
    <sheetView tabSelected="1" zoomScale="55" zoomScaleNormal="55" workbookViewId="0">
      <selection activeCell="J28" sqref="J28:K30"/>
    </sheetView>
  </sheetViews>
  <sheetFormatPr defaultRowHeight="15"/>
  <cols>
    <col min="1" max="1" width="1.5" style="136" customWidth="1"/>
    <col min="2" max="2" width="16.375" style="170" customWidth="1"/>
    <col min="3" max="3" width="1.875" style="170" customWidth="1"/>
    <col min="4" max="4" width="8.875" style="170" customWidth="1"/>
    <col min="5" max="5" width="21.125" style="136" customWidth="1"/>
    <col min="6" max="6" width="10.875" style="147" customWidth="1"/>
    <col min="7" max="9" width="10.875" style="136" customWidth="1"/>
    <col min="10" max="11" width="10.875" style="164" customWidth="1"/>
    <col min="12" max="12" width="9.75" style="136" customWidth="1"/>
    <col min="13" max="13" width="1" style="136" customWidth="1"/>
    <col min="14" max="14" width="9.75" style="136" customWidth="1"/>
    <col min="15" max="15" width="4.625" style="136" customWidth="1"/>
    <col min="16" max="16" width="6.75" style="136" customWidth="1"/>
    <col min="17" max="17" width="12" style="136" customWidth="1"/>
    <col min="18" max="18" width="4.75" style="136" customWidth="1"/>
    <col min="19" max="19" width="5.625" style="136" customWidth="1"/>
    <col min="20" max="20" width="9.375" style="136" customWidth="1"/>
    <col min="21" max="21" width="1.625" style="136" customWidth="1"/>
    <col min="22" max="22" width="11.75" style="136" customWidth="1"/>
    <col min="23" max="23" width="10.125" style="136" customWidth="1"/>
    <col min="24" max="24" width="9.625" style="136" customWidth="1"/>
    <col min="25" max="25" width="5.5" style="136" customWidth="1"/>
    <col min="26" max="26" width="0.5" style="136" customWidth="1"/>
    <col min="27" max="27" width="12.375" style="136" customWidth="1"/>
    <col min="28" max="28" width="7.875" style="136" customWidth="1"/>
    <col min="29" max="29" width="9" style="136"/>
    <col min="30" max="30" width="9" style="136" customWidth="1"/>
    <col min="31" max="31" width="0.875" style="136" customWidth="1"/>
    <col min="32" max="16384" width="9" style="136"/>
  </cols>
  <sheetData>
    <row r="1" spans="2:32" s="133" customFormat="1" ht="24.75" customHeight="1" thickBot="1">
      <c r="B1" s="131" t="s">
        <v>90</v>
      </c>
      <c r="C1" s="131"/>
      <c r="D1" s="131"/>
      <c r="E1" s="178">
        <v>7</v>
      </c>
      <c r="F1" s="132" t="s">
        <v>301</v>
      </c>
      <c r="G1" s="981" t="s">
        <v>439</v>
      </c>
      <c r="H1" s="981"/>
      <c r="I1" s="981"/>
      <c r="J1" s="981"/>
      <c r="K1" s="982" t="s">
        <v>566</v>
      </c>
      <c r="L1" s="983"/>
      <c r="N1" s="131" t="s">
        <v>90</v>
      </c>
      <c r="O1" s="984">
        <v>7</v>
      </c>
      <c r="P1" s="985"/>
      <c r="Q1" s="132" t="s">
        <v>301</v>
      </c>
      <c r="R1" s="981" t="s">
        <v>307</v>
      </c>
      <c r="S1" s="981"/>
      <c r="T1" s="981"/>
      <c r="U1" s="981"/>
      <c r="V1" s="981"/>
      <c r="W1" s="981"/>
      <c r="X1" s="982" t="s">
        <v>566</v>
      </c>
      <c r="Y1" s="983"/>
      <c r="Z1" s="134"/>
    </row>
    <row r="2" spans="2:32" ht="18.75" customHeight="1" thickBot="1">
      <c r="B2" s="140" t="s">
        <v>281</v>
      </c>
      <c r="C2" s="140"/>
      <c r="D2" s="140"/>
      <c r="E2" s="179"/>
      <c r="F2" s="179"/>
      <c r="G2" s="179"/>
      <c r="H2" s="179"/>
      <c r="I2" s="179"/>
      <c r="J2" s="142" t="s">
        <v>64</v>
      </c>
      <c r="K2" s="179"/>
      <c r="L2" s="135"/>
      <c r="N2" s="140" t="s">
        <v>281</v>
      </c>
      <c r="O2" s="179"/>
      <c r="P2" s="179"/>
      <c r="Q2" s="179"/>
      <c r="R2" s="179"/>
      <c r="S2" s="179"/>
      <c r="T2" s="194"/>
      <c r="U2" s="179"/>
      <c r="V2" s="135"/>
      <c r="W2" s="139"/>
      <c r="X2" s="139"/>
      <c r="Y2" s="137"/>
      <c r="Z2" s="137"/>
    </row>
    <row r="3" spans="2:32" ht="18.75" customHeight="1">
      <c r="B3" s="986"/>
      <c r="C3" s="987"/>
      <c r="D3" s="987"/>
      <c r="E3" s="988"/>
      <c r="F3" s="195"/>
      <c r="G3" s="195"/>
      <c r="H3" s="143"/>
      <c r="J3" s="986"/>
      <c r="K3" s="988"/>
      <c r="L3" s="992" t="s">
        <v>46</v>
      </c>
      <c r="M3" s="144"/>
      <c r="N3" s="986"/>
      <c r="O3" s="987"/>
      <c r="P3" s="987"/>
      <c r="Q3" s="988"/>
      <c r="R3" s="143"/>
      <c r="T3" s="195"/>
      <c r="U3" s="195"/>
      <c r="V3" s="992"/>
      <c r="W3" s="139"/>
      <c r="X3" s="139"/>
      <c r="Y3" s="137"/>
      <c r="Z3" s="174"/>
    </row>
    <row r="4" spans="2:32" ht="15.75" customHeight="1" thickBot="1">
      <c r="B4" s="989"/>
      <c r="C4" s="990"/>
      <c r="D4" s="990"/>
      <c r="E4" s="991"/>
      <c r="F4" s="195"/>
      <c r="G4" s="195"/>
      <c r="H4" s="143"/>
      <c r="J4" s="989"/>
      <c r="K4" s="991"/>
      <c r="L4" s="992"/>
      <c r="M4" s="191"/>
      <c r="N4" s="989"/>
      <c r="O4" s="990"/>
      <c r="P4" s="990"/>
      <c r="Q4" s="991"/>
      <c r="R4" s="143"/>
      <c r="T4" s="195"/>
      <c r="U4" s="195"/>
      <c r="V4" s="992"/>
      <c r="W4" s="139"/>
      <c r="X4" s="139"/>
      <c r="Y4" s="137"/>
      <c r="Z4" s="174"/>
    </row>
    <row r="5" spans="2:32" ht="10.5" customHeight="1" thickBot="1">
      <c r="B5" s="146"/>
      <c r="C5" s="146"/>
      <c r="D5" s="146"/>
      <c r="J5" s="148"/>
      <c r="K5" s="148"/>
      <c r="M5" s="191"/>
      <c r="N5" s="137"/>
      <c r="O5" s="138"/>
      <c r="P5" s="137"/>
      <c r="Q5" s="137"/>
      <c r="R5" s="137"/>
      <c r="S5" s="139"/>
      <c r="T5" s="139"/>
      <c r="U5" s="139"/>
      <c r="V5" s="137"/>
      <c r="W5" s="139"/>
      <c r="X5" s="139"/>
      <c r="Y5" s="137"/>
      <c r="Z5" s="174"/>
    </row>
    <row r="6" spans="2:32" ht="25.5" customHeight="1" thickTop="1">
      <c r="B6" s="952" t="s">
        <v>282</v>
      </c>
      <c r="C6" s="952"/>
      <c r="D6" s="952"/>
      <c r="E6" s="952"/>
      <c r="F6" s="952"/>
      <c r="G6" s="952"/>
      <c r="H6" s="952"/>
      <c r="I6" s="952"/>
      <c r="J6" s="952"/>
      <c r="K6" s="952"/>
      <c r="L6" s="184"/>
      <c r="M6" s="192"/>
      <c r="N6" s="953" t="s">
        <v>440</v>
      </c>
      <c r="O6" s="954"/>
      <c r="P6" s="954"/>
      <c r="Q6" s="954"/>
      <c r="R6" s="954"/>
      <c r="S6" s="954"/>
      <c r="T6" s="955"/>
      <c r="U6" s="187"/>
      <c r="V6" s="959" t="s">
        <v>478</v>
      </c>
      <c r="W6" s="960"/>
      <c r="X6" s="960"/>
      <c r="Y6" s="960"/>
      <c r="Z6" s="960"/>
      <c r="AA6" s="960"/>
      <c r="AB6" s="960"/>
      <c r="AC6" s="960"/>
      <c r="AD6" s="961"/>
      <c r="AE6" s="265"/>
    </row>
    <row r="7" spans="2:32" ht="7.5" customHeight="1" thickBot="1">
      <c r="B7" s="952"/>
      <c r="C7" s="952"/>
      <c r="D7" s="952"/>
      <c r="E7" s="952"/>
      <c r="F7" s="952"/>
      <c r="G7" s="952"/>
      <c r="H7" s="952"/>
      <c r="I7" s="952"/>
      <c r="J7" s="952"/>
      <c r="K7" s="952"/>
      <c r="L7" s="184"/>
      <c r="M7" s="192"/>
      <c r="N7" s="956"/>
      <c r="O7" s="957"/>
      <c r="P7" s="957"/>
      <c r="Q7" s="957"/>
      <c r="R7" s="957"/>
      <c r="S7" s="957"/>
      <c r="T7" s="958"/>
      <c r="U7" s="145"/>
      <c r="V7" s="962"/>
      <c r="W7" s="963"/>
      <c r="X7" s="963"/>
      <c r="Y7" s="963"/>
      <c r="Z7" s="963"/>
      <c r="AA7" s="963"/>
      <c r="AB7" s="963"/>
      <c r="AC7" s="963"/>
      <c r="AD7" s="964"/>
      <c r="AE7" s="965"/>
      <c r="AF7" s="965"/>
    </row>
    <row r="8" spans="2:32" ht="10.5" customHeight="1" thickTop="1">
      <c r="B8" s="966" t="s">
        <v>138</v>
      </c>
      <c r="C8" s="966"/>
      <c r="D8" s="966"/>
      <c r="E8" s="966"/>
      <c r="F8" s="766" t="s">
        <v>567</v>
      </c>
      <c r="G8" s="766"/>
      <c r="H8" s="767" t="s">
        <v>568</v>
      </c>
      <c r="I8" s="767"/>
      <c r="J8" s="767" t="s">
        <v>570</v>
      </c>
      <c r="K8" s="767"/>
      <c r="L8" s="185"/>
      <c r="M8" s="192"/>
      <c r="N8" s="910" t="s">
        <v>265</v>
      </c>
      <c r="O8" s="913" t="s">
        <v>266</v>
      </c>
      <c r="P8" s="914"/>
      <c r="Q8" s="910" t="s">
        <v>267</v>
      </c>
      <c r="R8" s="913" t="s">
        <v>268</v>
      </c>
      <c r="S8" s="914"/>
      <c r="T8" s="919" t="s">
        <v>276</v>
      </c>
      <c r="U8" s="196"/>
      <c r="V8" s="922" t="s">
        <v>479</v>
      </c>
      <c r="W8" s="923"/>
      <c r="X8" s="923"/>
      <c r="Y8" s="924"/>
      <c r="Z8" s="174"/>
      <c r="AA8" s="931" t="s">
        <v>140</v>
      </c>
      <c r="AB8" s="932"/>
      <c r="AC8" s="932"/>
      <c r="AD8" s="933"/>
      <c r="AE8" s="965"/>
      <c r="AF8" s="965"/>
    </row>
    <row r="9" spans="2:32" ht="10.5" customHeight="1">
      <c r="B9" s="966"/>
      <c r="C9" s="966"/>
      <c r="D9" s="966"/>
      <c r="E9" s="966"/>
      <c r="F9" s="766"/>
      <c r="G9" s="766"/>
      <c r="H9" s="767"/>
      <c r="I9" s="767"/>
      <c r="J9" s="767"/>
      <c r="K9" s="767"/>
      <c r="L9" s="185"/>
      <c r="M9" s="192"/>
      <c r="N9" s="911"/>
      <c r="O9" s="915"/>
      <c r="P9" s="916"/>
      <c r="Q9" s="911"/>
      <c r="R9" s="915"/>
      <c r="S9" s="916"/>
      <c r="T9" s="920"/>
      <c r="U9" s="196"/>
      <c r="V9" s="925"/>
      <c r="W9" s="926"/>
      <c r="X9" s="926"/>
      <c r="Y9" s="927"/>
      <c r="Z9" s="174"/>
      <c r="AA9" s="934"/>
      <c r="AB9" s="935"/>
      <c r="AC9" s="935"/>
      <c r="AD9" s="936"/>
      <c r="AE9" s="526"/>
      <c r="AF9" s="526"/>
    </row>
    <row r="10" spans="2:32" ht="10.5" customHeight="1" thickBot="1">
      <c r="B10" s="779" t="s">
        <v>284</v>
      </c>
      <c r="C10" s="200"/>
      <c r="D10" s="200"/>
      <c r="E10" s="831" t="s">
        <v>532</v>
      </c>
      <c r="F10" s="790"/>
      <c r="G10" s="791"/>
      <c r="H10" s="794"/>
      <c r="I10" s="794"/>
      <c r="J10" s="795"/>
      <c r="K10" s="795"/>
      <c r="L10" s="186"/>
      <c r="M10" s="192"/>
      <c r="N10" s="912"/>
      <c r="O10" s="917"/>
      <c r="P10" s="918"/>
      <c r="Q10" s="912"/>
      <c r="R10" s="917"/>
      <c r="S10" s="918"/>
      <c r="T10" s="921"/>
      <c r="U10" s="197"/>
      <c r="V10" s="928"/>
      <c r="W10" s="929"/>
      <c r="X10" s="929"/>
      <c r="Y10" s="930"/>
      <c r="Z10" s="174"/>
      <c r="AA10" s="934"/>
      <c r="AB10" s="935"/>
      <c r="AC10" s="935"/>
      <c r="AD10" s="936"/>
      <c r="AE10" s="526"/>
      <c r="AF10" s="526"/>
    </row>
    <row r="11" spans="2:32" ht="10.5" customHeight="1">
      <c r="B11" s="782"/>
      <c r="C11" s="201"/>
      <c r="D11" s="201"/>
      <c r="E11" s="832"/>
      <c r="F11" s="790"/>
      <c r="G11" s="791"/>
      <c r="H11" s="794"/>
      <c r="I11" s="794"/>
      <c r="J11" s="795"/>
      <c r="K11" s="795"/>
      <c r="L11" s="186"/>
      <c r="M11" s="192"/>
      <c r="N11" s="907"/>
      <c r="O11" s="901"/>
      <c r="P11" s="902"/>
      <c r="Q11" s="907"/>
      <c r="R11" s="901"/>
      <c r="S11" s="902"/>
      <c r="T11" s="907"/>
      <c r="U11" s="257"/>
      <c r="V11" s="945" t="s">
        <v>122</v>
      </c>
      <c r="W11" s="946"/>
      <c r="X11" s="946"/>
      <c r="Y11" s="947"/>
      <c r="Z11" s="175"/>
      <c r="AA11" s="967" t="s">
        <v>138</v>
      </c>
      <c r="AB11" s="968"/>
      <c r="AC11" s="948" t="s">
        <v>139</v>
      </c>
      <c r="AD11" s="949"/>
      <c r="AE11" s="526"/>
      <c r="AF11" s="526"/>
    </row>
    <row r="12" spans="2:32" ht="10.5" customHeight="1">
      <c r="B12" s="785"/>
      <c r="C12" s="202"/>
      <c r="D12" s="202"/>
      <c r="E12" s="833"/>
      <c r="F12" s="792"/>
      <c r="G12" s="793"/>
      <c r="H12" s="794"/>
      <c r="I12" s="794"/>
      <c r="J12" s="795"/>
      <c r="K12" s="795"/>
      <c r="L12" s="186"/>
      <c r="M12" s="192"/>
      <c r="N12" s="908"/>
      <c r="O12" s="903"/>
      <c r="P12" s="904"/>
      <c r="Q12" s="908"/>
      <c r="R12" s="903"/>
      <c r="S12" s="904"/>
      <c r="T12" s="908"/>
      <c r="U12" s="257"/>
      <c r="V12" s="925"/>
      <c r="W12" s="926"/>
      <c r="X12" s="926"/>
      <c r="Y12" s="927"/>
      <c r="Z12" s="175"/>
      <c r="AA12" s="969"/>
      <c r="AB12" s="970"/>
      <c r="AC12" s="950"/>
      <c r="AD12" s="951"/>
    </row>
    <row r="13" spans="2:32" ht="13.5" customHeight="1" thickBot="1">
      <c r="B13" s="779" t="s">
        <v>285</v>
      </c>
      <c r="C13" s="200"/>
      <c r="D13" s="200"/>
      <c r="E13" s="831" t="s">
        <v>324</v>
      </c>
      <c r="F13" s="788"/>
      <c r="G13" s="789"/>
      <c r="H13" s="794"/>
      <c r="I13" s="794"/>
      <c r="J13" s="795"/>
      <c r="K13" s="795"/>
      <c r="L13" s="186"/>
      <c r="M13" s="192"/>
      <c r="N13" s="908"/>
      <c r="O13" s="903"/>
      <c r="P13" s="904"/>
      <c r="Q13" s="908"/>
      <c r="R13" s="903"/>
      <c r="S13" s="904"/>
      <c r="T13" s="908"/>
      <c r="U13" s="257"/>
      <c r="V13" s="928"/>
      <c r="W13" s="929"/>
      <c r="X13" s="929"/>
      <c r="Y13" s="930"/>
      <c r="Z13" s="173"/>
      <c r="AA13" s="969"/>
      <c r="AB13" s="970"/>
      <c r="AC13" s="950"/>
      <c r="AD13" s="951"/>
    </row>
    <row r="14" spans="2:32" ht="10.5" customHeight="1">
      <c r="B14" s="782"/>
      <c r="C14" s="201"/>
      <c r="D14" s="201"/>
      <c r="E14" s="832"/>
      <c r="F14" s="790"/>
      <c r="G14" s="791"/>
      <c r="H14" s="794"/>
      <c r="I14" s="794"/>
      <c r="J14" s="795"/>
      <c r="K14" s="795"/>
      <c r="L14" s="186"/>
      <c r="M14" s="192"/>
      <c r="N14" s="908"/>
      <c r="O14" s="903"/>
      <c r="P14" s="904"/>
      <c r="Q14" s="908"/>
      <c r="R14" s="903"/>
      <c r="S14" s="904"/>
      <c r="T14" s="908"/>
      <c r="U14" s="206"/>
      <c r="V14" s="937" t="s">
        <v>140</v>
      </c>
      <c r="W14" s="938"/>
      <c r="X14" s="941" t="s">
        <v>139</v>
      </c>
      <c r="Y14" s="942"/>
      <c r="Z14" s="171"/>
      <c r="AA14" s="969"/>
      <c r="AB14" s="970"/>
      <c r="AC14" s="950"/>
      <c r="AD14" s="951"/>
    </row>
    <row r="15" spans="2:32" ht="10.5" customHeight="1" thickBot="1">
      <c r="B15" s="785"/>
      <c r="C15" s="202"/>
      <c r="D15" s="202"/>
      <c r="E15" s="833"/>
      <c r="F15" s="792"/>
      <c r="G15" s="793"/>
      <c r="H15" s="794"/>
      <c r="I15" s="794"/>
      <c r="J15" s="795"/>
      <c r="K15" s="795"/>
      <c r="L15" s="186"/>
      <c r="M15" s="192"/>
      <c r="N15" s="909"/>
      <c r="O15" s="905"/>
      <c r="P15" s="906"/>
      <c r="Q15" s="909"/>
      <c r="R15" s="905"/>
      <c r="S15" s="906"/>
      <c r="T15" s="909"/>
      <c r="U15" s="206"/>
      <c r="V15" s="939"/>
      <c r="W15" s="940"/>
      <c r="X15" s="943"/>
      <c r="Y15" s="944"/>
      <c r="Z15" s="171"/>
      <c r="AA15" s="969"/>
      <c r="AB15" s="970"/>
      <c r="AC15" s="950"/>
      <c r="AD15" s="951"/>
    </row>
    <row r="16" spans="2:32" ht="13.5" customHeight="1">
      <c r="B16" s="779" t="s">
        <v>286</v>
      </c>
      <c r="C16" s="200"/>
      <c r="D16" s="200"/>
      <c r="E16" s="831" t="s">
        <v>533</v>
      </c>
      <c r="F16" s="788"/>
      <c r="G16" s="789"/>
      <c r="H16" s="794"/>
      <c r="I16" s="794"/>
      <c r="J16" s="795"/>
      <c r="K16" s="795"/>
      <c r="L16" s="186"/>
      <c r="N16" s="897" t="s">
        <v>304</v>
      </c>
      <c r="O16" s="899" t="s">
        <v>264</v>
      </c>
      <c r="P16" s="971" t="s">
        <v>138</v>
      </c>
      <c r="Q16" s="972"/>
      <c r="R16" s="973"/>
      <c r="S16" s="977" t="s">
        <v>139</v>
      </c>
      <c r="T16" s="978"/>
      <c r="U16" s="206"/>
      <c r="V16" s="939"/>
      <c r="W16" s="940"/>
      <c r="X16" s="943"/>
      <c r="Y16" s="944"/>
      <c r="Z16" s="171"/>
      <c r="AA16" s="969"/>
      <c r="AB16" s="970"/>
      <c r="AC16" s="950"/>
      <c r="AD16" s="951"/>
    </row>
    <row r="17" spans="2:43" ht="10.5" customHeight="1">
      <c r="B17" s="782"/>
      <c r="C17" s="201"/>
      <c r="D17" s="201"/>
      <c r="E17" s="832"/>
      <c r="F17" s="790"/>
      <c r="G17" s="791"/>
      <c r="H17" s="794"/>
      <c r="I17" s="794"/>
      <c r="J17" s="795"/>
      <c r="K17" s="795"/>
      <c r="L17" s="186"/>
      <c r="N17" s="898"/>
      <c r="O17" s="900"/>
      <c r="P17" s="974"/>
      <c r="Q17" s="975"/>
      <c r="R17" s="976"/>
      <c r="S17" s="979"/>
      <c r="T17" s="980"/>
      <c r="U17" s="206"/>
      <c r="V17" s="754" t="s">
        <v>141</v>
      </c>
      <c r="W17" s="755"/>
      <c r="X17" s="755"/>
      <c r="Y17" s="756"/>
      <c r="Z17" s="171"/>
      <c r="AA17" s="737" t="s">
        <v>443</v>
      </c>
      <c r="AB17" s="738"/>
      <c r="AC17" s="664"/>
      <c r="AD17" s="665"/>
    </row>
    <row r="18" spans="2:43" ht="10.5" customHeight="1">
      <c r="B18" s="785"/>
      <c r="C18" s="202"/>
      <c r="D18" s="202"/>
      <c r="E18" s="833"/>
      <c r="F18" s="792"/>
      <c r="G18" s="793"/>
      <c r="H18" s="794"/>
      <c r="I18" s="794"/>
      <c r="J18" s="795"/>
      <c r="K18" s="795"/>
      <c r="L18" s="186"/>
      <c r="N18" s="768" t="s">
        <v>135</v>
      </c>
      <c r="O18" s="858"/>
      <c r="P18" s="860"/>
      <c r="Q18" s="861"/>
      <c r="R18" s="862"/>
      <c r="S18" s="860"/>
      <c r="T18" s="866"/>
      <c r="U18" s="206"/>
      <c r="V18" s="754"/>
      <c r="W18" s="755"/>
      <c r="X18" s="755"/>
      <c r="Y18" s="756"/>
      <c r="Z18" s="171"/>
      <c r="AA18" s="739"/>
      <c r="AB18" s="653"/>
      <c r="AC18" s="666"/>
      <c r="AD18" s="667"/>
    </row>
    <row r="19" spans="2:43" ht="13.5" customHeight="1">
      <c r="B19" s="779" t="s">
        <v>8</v>
      </c>
      <c r="C19" s="200"/>
      <c r="D19" s="200"/>
      <c r="E19" s="831" t="s">
        <v>325</v>
      </c>
      <c r="F19" s="788"/>
      <c r="G19" s="789"/>
      <c r="H19" s="794"/>
      <c r="I19" s="794"/>
      <c r="J19" s="795"/>
      <c r="K19" s="795"/>
      <c r="L19" s="186"/>
      <c r="N19" s="857"/>
      <c r="O19" s="859"/>
      <c r="P19" s="863"/>
      <c r="Q19" s="864"/>
      <c r="R19" s="865"/>
      <c r="S19" s="863"/>
      <c r="T19" s="867"/>
      <c r="U19" s="206"/>
      <c r="V19" s="754"/>
      <c r="W19" s="755"/>
      <c r="X19" s="755"/>
      <c r="Y19" s="756"/>
      <c r="Z19" s="171"/>
      <c r="AA19" s="739"/>
      <c r="AB19" s="653"/>
      <c r="AC19" s="666"/>
      <c r="AD19" s="667"/>
    </row>
    <row r="20" spans="2:43" ht="10.5" customHeight="1">
      <c r="B20" s="782"/>
      <c r="C20" s="201"/>
      <c r="D20" s="201"/>
      <c r="E20" s="832"/>
      <c r="F20" s="790"/>
      <c r="G20" s="791"/>
      <c r="H20" s="794"/>
      <c r="I20" s="794"/>
      <c r="J20" s="795"/>
      <c r="K20" s="795"/>
      <c r="L20" s="186"/>
      <c r="N20" s="857"/>
      <c r="O20" s="872" t="s">
        <v>297</v>
      </c>
      <c r="P20" s="661" t="s">
        <v>432</v>
      </c>
      <c r="Q20" s="662"/>
      <c r="R20" s="663"/>
      <c r="S20" s="675"/>
      <c r="T20" s="676"/>
      <c r="U20" s="258"/>
      <c r="V20" s="807" t="s">
        <v>319</v>
      </c>
      <c r="W20" s="808"/>
      <c r="X20" s="874"/>
      <c r="Y20" s="875"/>
      <c r="Z20" s="171"/>
      <c r="AA20" s="739"/>
      <c r="AB20" s="653"/>
      <c r="AC20" s="666"/>
      <c r="AD20" s="667"/>
    </row>
    <row r="21" spans="2:43" ht="10.5" customHeight="1">
      <c r="B21" s="785"/>
      <c r="C21" s="202"/>
      <c r="D21" s="202"/>
      <c r="E21" s="833"/>
      <c r="F21" s="792"/>
      <c r="G21" s="793"/>
      <c r="H21" s="794"/>
      <c r="I21" s="794"/>
      <c r="J21" s="795"/>
      <c r="K21" s="795"/>
      <c r="L21" s="186"/>
      <c r="N21" s="857"/>
      <c r="O21" s="873"/>
      <c r="P21" s="630"/>
      <c r="Q21" s="631"/>
      <c r="R21" s="632"/>
      <c r="S21" s="620"/>
      <c r="T21" s="621"/>
      <c r="U21" s="258"/>
      <c r="V21" s="809"/>
      <c r="W21" s="810"/>
      <c r="X21" s="876"/>
      <c r="Y21" s="877"/>
      <c r="Z21" s="171"/>
      <c r="AA21" s="739"/>
      <c r="AB21" s="653"/>
      <c r="AC21" s="666"/>
      <c r="AD21" s="667"/>
    </row>
    <row r="22" spans="2:43" ht="13.5" customHeight="1">
      <c r="B22" s="878" t="s">
        <v>287</v>
      </c>
      <c r="C22" s="879"/>
      <c r="D22" s="879"/>
      <c r="E22" s="880"/>
      <c r="F22" s="788"/>
      <c r="G22" s="789"/>
      <c r="H22" s="794"/>
      <c r="I22" s="794"/>
      <c r="J22" s="795"/>
      <c r="K22" s="795"/>
      <c r="L22" s="186"/>
      <c r="N22" s="857"/>
      <c r="O22" s="887" t="s">
        <v>299</v>
      </c>
      <c r="P22" s="627" t="s">
        <v>273</v>
      </c>
      <c r="Q22" s="628"/>
      <c r="R22" s="629"/>
      <c r="S22" s="618"/>
      <c r="T22" s="619"/>
      <c r="U22" s="258"/>
      <c r="V22" s="809"/>
      <c r="W22" s="810"/>
      <c r="X22" s="876"/>
      <c r="Y22" s="877"/>
      <c r="Z22" s="173"/>
      <c r="AA22" s="739"/>
      <c r="AB22" s="653"/>
      <c r="AC22" s="666"/>
      <c r="AD22" s="667"/>
    </row>
    <row r="23" spans="2:43" ht="10.5" customHeight="1">
      <c r="B23" s="881"/>
      <c r="C23" s="882"/>
      <c r="D23" s="882"/>
      <c r="E23" s="883"/>
      <c r="F23" s="790"/>
      <c r="G23" s="791"/>
      <c r="H23" s="794"/>
      <c r="I23" s="794"/>
      <c r="J23" s="795"/>
      <c r="K23" s="795"/>
      <c r="L23" s="186"/>
      <c r="N23" s="857"/>
      <c r="O23" s="873"/>
      <c r="P23" s="630"/>
      <c r="Q23" s="631"/>
      <c r="R23" s="632"/>
      <c r="S23" s="620"/>
      <c r="T23" s="621"/>
      <c r="U23" s="258"/>
      <c r="V23" s="809"/>
      <c r="W23" s="810"/>
      <c r="X23" s="876"/>
      <c r="Y23" s="877"/>
      <c r="Z23" s="171"/>
      <c r="AA23" s="739"/>
      <c r="AB23" s="653"/>
      <c r="AC23" s="666"/>
      <c r="AD23" s="667"/>
    </row>
    <row r="24" spans="2:43" ht="10.5" customHeight="1">
      <c r="B24" s="884"/>
      <c r="C24" s="885"/>
      <c r="D24" s="885"/>
      <c r="E24" s="886"/>
      <c r="F24" s="792"/>
      <c r="G24" s="793"/>
      <c r="H24" s="794"/>
      <c r="I24" s="794"/>
      <c r="J24" s="795"/>
      <c r="K24" s="795"/>
      <c r="L24" s="186"/>
      <c r="N24" s="857"/>
      <c r="O24" s="625" t="s">
        <v>297</v>
      </c>
      <c r="P24" s="627" t="s">
        <v>278</v>
      </c>
      <c r="Q24" s="628"/>
      <c r="R24" s="629"/>
      <c r="S24" s="618"/>
      <c r="T24" s="619"/>
      <c r="U24" s="206"/>
      <c r="V24" s="809"/>
      <c r="W24" s="810"/>
      <c r="X24" s="876"/>
      <c r="Y24" s="877"/>
      <c r="Z24" s="171"/>
      <c r="AA24" s="868" t="s">
        <v>444</v>
      </c>
      <c r="AB24" s="869"/>
      <c r="AC24" s="666"/>
      <c r="AD24" s="667"/>
    </row>
    <row r="25" spans="2:43" ht="10.5" customHeight="1">
      <c r="B25" s="888" t="s">
        <v>9</v>
      </c>
      <c r="C25" s="889"/>
      <c r="D25" s="889"/>
      <c r="E25" s="890"/>
      <c r="F25" s="788"/>
      <c r="G25" s="789"/>
      <c r="H25" s="794"/>
      <c r="I25" s="794"/>
      <c r="J25" s="795"/>
      <c r="K25" s="795"/>
      <c r="L25" s="186"/>
      <c r="N25" s="857"/>
      <c r="O25" s="626"/>
      <c r="P25" s="630"/>
      <c r="Q25" s="631"/>
      <c r="R25" s="632"/>
      <c r="S25" s="620"/>
      <c r="T25" s="621"/>
      <c r="U25" s="206"/>
      <c r="V25" s="809"/>
      <c r="W25" s="810"/>
      <c r="X25" s="876"/>
      <c r="Y25" s="877"/>
      <c r="Z25" s="171"/>
      <c r="AA25" s="868"/>
      <c r="AB25" s="869"/>
      <c r="AC25" s="666"/>
      <c r="AD25" s="667"/>
    </row>
    <row r="26" spans="2:43" ht="10.5" customHeight="1">
      <c r="B26" s="891"/>
      <c r="C26" s="892"/>
      <c r="D26" s="892"/>
      <c r="E26" s="893"/>
      <c r="F26" s="790"/>
      <c r="G26" s="791"/>
      <c r="H26" s="794"/>
      <c r="I26" s="794"/>
      <c r="J26" s="795"/>
      <c r="K26" s="795"/>
      <c r="L26" s="186"/>
      <c r="N26" s="857"/>
      <c r="O26" s="853"/>
      <c r="P26" s="855"/>
      <c r="Q26" s="855"/>
      <c r="R26" s="855"/>
      <c r="S26" s="853"/>
      <c r="T26" s="870"/>
      <c r="U26" s="198"/>
      <c r="V26" s="809"/>
      <c r="W26" s="810"/>
      <c r="X26" s="876"/>
      <c r="Y26" s="877"/>
      <c r="Z26" s="171"/>
      <c r="AA26" s="868"/>
      <c r="AB26" s="869"/>
      <c r="AC26" s="666"/>
      <c r="AD26" s="667"/>
    </row>
    <row r="27" spans="2:43" ht="10.5" customHeight="1">
      <c r="B27" s="894"/>
      <c r="C27" s="895"/>
      <c r="D27" s="895"/>
      <c r="E27" s="896"/>
      <c r="F27" s="792"/>
      <c r="G27" s="793"/>
      <c r="H27" s="794"/>
      <c r="I27" s="794"/>
      <c r="J27" s="795"/>
      <c r="K27" s="795"/>
      <c r="L27" s="186"/>
      <c r="N27" s="857"/>
      <c r="O27" s="854"/>
      <c r="P27" s="856"/>
      <c r="Q27" s="856"/>
      <c r="R27" s="856"/>
      <c r="S27" s="854"/>
      <c r="T27" s="871"/>
      <c r="U27" s="198"/>
      <c r="V27" s="809"/>
      <c r="W27" s="810"/>
      <c r="X27" s="876"/>
      <c r="Y27" s="877"/>
      <c r="Z27" s="171"/>
      <c r="AA27" s="868"/>
      <c r="AB27" s="869"/>
      <c r="AC27" s="666"/>
      <c r="AD27" s="667"/>
    </row>
    <row r="28" spans="2:43" ht="10.5" customHeight="1">
      <c r="B28" s="779" t="s">
        <v>288</v>
      </c>
      <c r="C28" s="200"/>
      <c r="D28" s="200"/>
      <c r="E28" s="828" t="s">
        <v>534</v>
      </c>
      <c r="F28" s="788"/>
      <c r="G28" s="789"/>
      <c r="H28" s="794"/>
      <c r="I28" s="794"/>
      <c r="J28" s="795"/>
      <c r="K28" s="795"/>
      <c r="L28" s="186"/>
      <c r="N28" s="668" t="s">
        <v>269</v>
      </c>
      <c r="O28" s="660" t="s">
        <v>297</v>
      </c>
      <c r="P28" s="661" t="s">
        <v>279</v>
      </c>
      <c r="Q28" s="662"/>
      <c r="R28" s="663"/>
      <c r="S28" s="675"/>
      <c r="T28" s="676"/>
      <c r="U28" s="198"/>
      <c r="V28" s="809"/>
      <c r="W28" s="810"/>
      <c r="X28" s="876"/>
      <c r="Y28" s="877"/>
      <c r="Z28" s="171"/>
      <c r="AA28" s="737" t="s">
        <v>128</v>
      </c>
      <c r="AB28" s="738"/>
      <c r="AC28" s="664"/>
      <c r="AD28" s="665"/>
    </row>
    <row r="29" spans="2:43" ht="10.5" customHeight="1">
      <c r="B29" s="782"/>
      <c r="C29" s="201"/>
      <c r="D29" s="201"/>
      <c r="E29" s="829"/>
      <c r="F29" s="790"/>
      <c r="G29" s="791"/>
      <c r="H29" s="794"/>
      <c r="I29" s="794"/>
      <c r="J29" s="795"/>
      <c r="K29" s="795"/>
      <c r="L29" s="186"/>
      <c r="N29" s="669"/>
      <c r="O29" s="671"/>
      <c r="P29" s="672"/>
      <c r="Q29" s="673"/>
      <c r="R29" s="674"/>
      <c r="S29" s="677"/>
      <c r="T29" s="678"/>
      <c r="U29" s="198"/>
      <c r="V29" s="809"/>
      <c r="W29" s="810"/>
      <c r="X29" s="876"/>
      <c r="Y29" s="877"/>
      <c r="Z29" s="171"/>
      <c r="AA29" s="739"/>
      <c r="AB29" s="653"/>
      <c r="AC29" s="666"/>
      <c r="AD29" s="667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</row>
    <row r="30" spans="2:43" ht="10.5" customHeight="1">
      <c r="B30" s="785"/>
      <c r="C30" s="202"/>
      <c r="D30" s="202"/>
      <c r="E30" s="830"/>
      <c r="F30" s="792"/>
      <c r="G30" s="793"/>
      <c r="H30" s="794"/>
      <c r="I30" s="794"/>
      <c r="J30" s="795"/>
      <c r="K30" s="795"/>
      <c r="L30" s="186"/>
      <c r="N30" s="669"/>
      <c r="O30" s="660"/>
      <c r="P30" s="661"/>
      <c r="Q30" s="662"/>
      <c r="R30" s="663"/>
      <c r="S30" s="675"/>
      <c r="T30" s="676"/>
      <c r="U30" s="198"/>
      <c r="V30" s="809"/>
      <c r="W30" s="810"/>
      <c r="X30" s="876"/>
      <c r="Y30" s="877"/>
      <c r="Z30" s="171"/>
      <c r="AA30" s="739"/>
      <c r="AB30" s="653"/>
      <c r="AC30" s="666"/>
      <c r="AD30" s="667"/>
    </row>
    <row r="31" spans="2:43" ht="13.5" customHeight="1">
      <c r="B31" s="779" t="s">
        <v>289</v>
      </c>
      <c r="C31" s="200"/>
      <c r="D31" s="200"/>
      <c r="E31" s="831"/>
      <c r="F31" s="788"/>
      <c r="G31" s="789"/>
      <c r="H31" s="794"/>
      <c r="I31" s="794"/>
      <c r="J31" s="795"/>
      <c r="K31" s="795"/>
      <c r="L31" s="186"/>
      <c r="N31" s="768"/>
      <c r="O31" s="671"/>
      <c r="P31" s="672"/>
      <c r="Q31" s="673"/>
      <c r="R31" s="674"/>
      <c r="S31" s="677"/>
      <c r="T31" s="678"/>
      <c r="U31" s="198"/>
      <c r="V31" s="809"/>
      <c r="W31" s="810"/>
      <c r="X31" s="876"/>
      <c r="Y31" s="877"/>
      <c r="Z31" s="173"/>
      <c r="AA31" s="739"/>
      <c r="AB31" s="653"/>
      <c r="AC31" s="666"/>
      <c r="AD31" s="667"/>
    </row>
    <row r="32" spans="2:43" ht="10.5" customHeight="1">
      <c r="B32" s="782"/>
      <c r="C32" s="201"/>
      <c r="D32" s="201"/>
      <c r="E32" s="832"/>
      <c r="F32" s="790"/>
      <c r="G32" s="791"/>
      <c r="H32" s="794"/>
      <c r="I32" s="794"/>
      <c r="J32" s="795"/>
      <c r="K32" s="795"/>
      <c r="L32" s="186"/>
      <c r="N32" s="834" t="s">
        <v>320</v>
      </c>
      <c r="O32" s="660" t="s">
        <v>297</v>
      </c>
      <c r="P32" s="801" t="s">
        <v>306</v>
      </c>
      <c r="Q32" s="802"/>
      <c r="R32" s="803"/>
      <c r="S32" s="675"/>
      <c r="T32" s="676"/>
      <c r="U32" s="206"/>
      <c r="V32" s="754" t="s">
        <v>142</v>
      </c>
      <c r="W32" s="755"/>
      <c r="X32" s="755"/>
      <c r="Y32" s="756"/>
      <c r="Z32" s="172"/>
      <c r="AA32" s="739"/>
      <c r="AB32" s="653"/>
      <c r="AC32" s="666"/>
      <c r="AD32" s="667"/>
    </row>
    <row r="33" spans="2:30" ht="10.5" customHeight="1">
      <c r="B33" s="785"/>
      <c r="C33" s="202"/>
      <c r="D33" s="202"/>
      <c r="E33" s="833"/>
      <c r="F33" s="792"/>
      <c r="G33" s="793"/>
      <c r="H33" s="794"/>
      <c r="I33" s="794"/>
      <c r="J33" s="795"/>
      <c r="K33" s="795"/>
      <c r="L33" s="186"/>
      <c r="N33" s="835"/>
      <c r="O33" s="626"/>
      <c r="P33" s="804"/>
      <c r="Q33" s="805"/>
      <c r="R33" s="806"/>
      <c r="S33" s="620"/>
      <c r="T33" s="621"/>
      <c r="U33" s="206"/>
      <c r="V33" s="754"/>
      <c r="W33" s="755"/>
      <c r="X33" s="755"/>
      <c r="Y33" s="756"/>
      <c r="Z33" s="172"/>
      <c r="AA33" s="796" t="s">
        <v>481</v>
      </c>
      <c r="AB33" s="797"/>
      <c r="AC33" s="666"/>
      <c r="AD33" s="667"/>
    </row>
    <row r="34" spans="2:30" ht="13.5" customHeight="1">
      <c r="B34" s="779" t="s">
        <v>290</v>
      </c>
      <c r="C34" s="780"/>
      <c r="D34" s="780"/>
      <c r="E34" s="781"/>
      <c r="F34" s="788"/>
      <c r="G34" s="789"/>
      <c r="H34" s="794"/>
      <c r="I34" s="794"/>
      <c r="J34" s="795"/>
      <c r="K34" s="795"/>
      <c r="L34" s="186"/>
      <c r="N34" s="835"/>
      <c r="O34" s="625"/>
      <c r="P34" s="627" t="s">
        <v>296</v>
      </c>
      <c r="Q34" s="628"/>
      <c r="R34" s="629"/>
      <c r="S34" s="618"/>
      <c r="T34" s="619"/>
      <c r="U34" s="198"/>
      <c r="V34" s="754"/>
      <c r="W34" s="755"/>
      <c r="X34" s="755"/>
      <c r="Y34" s="756"/>
      <c r="Z34" s="172"/>
      <c r="AA34" s="798"/>
      <c r="AB34" s="797"/>
      <c r="AC34" s="666"/>
      <c r="AD34" s="667"/>
    </row>
    <row r="35" spans="2:30" ht="10.5" customHeight="1">
      <c r="B35" s="782"/>
      <c r="C35" s="783"/>
      <c r="D35" s="783"/>
      <c r="E35" s="784"/>
      <c r="F35" s="790"/>
      <c r="G35" s="791"/>
      <c r="H35" s="794"/>
      <c r="I35" s="794"/>
      <c r="J35" s="795"/>
      <c r="K35" s="795"/>
      <c r="L35" s="186"/>
      <c r="N35" s="835"/>
      <c r="O35" s="626"/>
      <c r="P35" s="630"/>
      <c r="Q35" s="631"/>
      <c r="R35" s="632"/>
      <c r="S35" s="620"/>
      <c r="T35" s="621"/>
      <c r="U35" s="198"/>
      <c r="V35" s="807" t="s">
        <v>319</v>
      </c>
      <c r="W35" s="808"/>
      <c r="X35" s="688"/>
      <c r="Y35" s="689"/>
      <c r="Z35" s="172"/>
      <c r="AA35" s="799"/>
      <c r="AB35" s="800"/>
      <c r="AC35" s="666"/>
      <c r="AD35" s="667"/>
    </row>
    <row r="36" spans="2:30" ht="10.5" customHeight="1">
      <c r="B36" s="785"/>
      <c r="C36" s="786"/>
      <c r="D36" s="786"/>
      <c r="E36" s="787"/>
      <c r="F36" s="792"/>
      <c r="G36" s="793"/>
      <c r="H36" s="794"/>
      <c r="I36" s="794"/>
      <c r="J36" s="795"/>
      <c r="K36" s="795"/>
      <c r="L36" s="186"/>
      <c r="N36" s="835"/>
      <c r="O36" s="625" t="s">
        <v>297</v>
      </c>
      <c r="P36" s="627" t="s">
        <v>272</v>
      </c>
      <c r="Q36" s="628"/>
      <c r="R36" s="629"/>
      <c r="S36" s="618"/>
      <c r="T36" s="619"/>
      <c r="U36" s="206"/>
      <c r="V36" s="809"/>
      <c r="W36" s="810"/>
      <c r="X36" s="690"/>
      <c r="Y36" s="691"/>
      <c r="Z36" s="172"/>
      <c r="AA36" s="737" t="s">
        <v>308</v>
      </c>
      <c r="AB36" s="738"/>
      <c r="AC36" s="664"/>
      <c r="AD36" s="665"/>
    </row>
    <row r="37" spans="2:30" ht="10.5" customHeight="1">
      <c r="B37" s="838" t="s">
        <v>291</v>
      </c>
      <c r="C37" s="839"/>
      <c r="D37" s="839"/>
      <c r="E37" s="840"/>
      <c r="F37" s="847"/>
      <c r="G37" s="848"/>
      <c r="H37" s="847"/>
      <c r="I37" s="848"/>
      <c r="J37" s="795"/>
      <c r="K37" s="795"/>
      <c r="L37" s="183"/>
      <c r="N37" s="835"/>
      <c r="O37" s="626"/>
      <c r="P37" s="630"/>
      <c r="Q37" s="631"/>
      <c r="R37" s="632"/>
      <c r="S37" s="620"/>
      <c r="T37" s="621"/>
      <c r="U37" s="206"/>
      <c r="V37" s="809"/>
      <c r="W37" s="810"/>
      <c r="X37" s="690"/>
      <c r="Y37" s="691"/>
      <c r="Z37" s="176"/>
      <c r="AA37" s="739"/>
      <c r="AB37" s="653"/>
      <c r="AC37" s="666"/>
      <c r="AD37" s="667"/>
    </row>
    <row r="38" spans="2:30" ht="10.5" customHeight="1">
      <c r="B38" s="841"/>
      <c r="C38" s="842"/>
      <c r="D38" s="842"/>
      <c r="E38" s="843"/>
      <c r="F38" s="849"/>
      <c r="G38" s="850"/>
      <c r="H38" s="849"/>
      <c r="I38" s="850"/>
      <c r="J38" s="795"/>
      <c r="K38" s="795"/>
      <c r="L38" s="183"/>
      <c r="N38" s="835"/>
      <c r="O38" s="625" t="s">
        <v>297</v>
      </c>
      <c r="P38" s="627" t="s">
        <v>270</v>
      </c>
      <c r="Q38" s="628"/>
      <c r="R38" s="629"/>
      <c r="S38" s="618"/>
      <c r="T38" s="619"/>
      <c r="U38" s="206"/>
      <c r="V38" s="809"/>
      <c r="W38" s="810"/>
      <c r="X38" s="690"/>
      <c r="Y38" s="691"/>
      <c r="Z38" s="172"/>
      <c r="AA38" s="739"/>
      <c r="AB38" s="653"/>
      <c r="AC38" s="666"/>
      <c r="AD38" s="667"/>
    </row>
    <row r="39" spans="2:30" ht="10.5" customHeight="1" thickBot="1">
      <c r="B39" s="844"/>
      <c r="C39" s="845"/>
      <c r="D39" s="845"/>
      <c r="E39" s="846"/>
      <c r="F39" s="851"/>
      <c r="G39" s="852"/>
      <c r="H39" s="851"/>
      <c r="I39" s="852"/>
      <c r="J39" s="795"/>
      <c r="K39" s="795"/>
      <c r="L39" s="183"/>
      <c r="N39" s="835"/>
      <c r="O39" s="626"/>
      <c r="P39" s="774"/>
      <c r="Q39" s="775"/>
      <c r="R39" s="776"/>
      <c r="S39" s="777"/>
      <c r="T39" s="778"/>
      <c r="U39" s="206"/>
      <c r="V39" s="809"/>
      <c r="W39" s="810"/>
      <c r="X39" s="690"/>
      <c r="Y39" s="691"/>
      <c r="Z39" s="172"/>
      <c r="AA39" s="739"/>
      <c r="AB39" s="653"/>
      <c r="AC39" s="666"/>
      <c r="AD39" s="667"/>
    </row>
    <row r="40" spans="2:30" ht="10.5" customHeight="1">
      <c r="B40" s="181"/>
      <c r="C40" s="181"/>
      <c r="D40" s="181"/>
      <c r="E40" s="181"/>
      <c r="F40" s="182"/>
      <c r="G40" s="182"/>
      <c r="H40" s="150"/>
      <c r="I40" s="181"/>
      <c r="J40" s="181"/>
      <c r="K40" s="182"/>
      <c r="L40" s="182"/>
      <c r="N40" s="835"/>
      <c r="O40" s="625"/>
      <c r="P40" s="811" t="s">
        <v>295</v>
      </c>
      <c r="Q40" s="812"/>
      <c r="R40" s="813"/>
      <c r="S40" s="817"/>
      <c r="T40" s="818"/>
      <c r="U40" s="206"/>
      <c r="V40" s="809"/>
      <c r="W40" s="810"/>
      <c r="X40" s="690"/>
      <c r="Y40" s="691"/>
      <c r="Z40" s="172"/>
      <c r="AA40" s="739"/>
      <c r="AB40" s="653"/>
      <c r="AC40" s="666"/>
      <c r="AD40" s="667"/>
    </row>
    <row r="41" spans="2:30" ht="14.25" customHeight="1" thickBot="1">
      <c r="B41" s="837" t="s">
        <v>283</v>
      </c>
      <c r="C41" s="837"/>
      <c r="D41" s="837"/>
      <c r="E41" s="837"/>
      <c r="F41" s="837"/>
      <c r="G41" s="837"/>
      <c r="H41" s="837"/>
      <c r="I41" s="837"/>
      <c r="J41" s="837"/>
      <c r="K41" s="837"/>
      <c r="L41" s="182"/>
      <c r="N41" s="835"/>
      <c r="O41" s="626"/>
      <c r="P41" s="814"/>
      <c r="Q41" s="815"/>
      <c r="R41" s="816"/>
      <c r="S41" s="819"/>
      <c r="T41" s="820"/>
      <c r="U41" s="206"/>
      <c r="V41" s="809"/>
      <c r="W41" s="810"/>
      <c r="X41" s="690"/>
      <c r="Y41" s="691"/>
      <c r="Z41" s="172"/>
      <c r="AA41" s="739"/>
      <c r="AB41" s="653"/>
      <c r="AC41" s="666"/>
      <c r="AD41" s="667"/>
    </row>
    <row r="42" spans="2:30" ht="10.5" customHeight="1">
      <c r="B42" s="837"/>
      <c r="C42" s="837"/>
      <c r="D42" s="837"/>
      <c r="E42" s="837"/>
      <c r="F42" s="837"/>
      <c r="G42" s="837"/>
      <c r="H42" s="837"/>
      <c r="I42" s="837"/>
      <c r="J42" s="837"/>
      <c r="K42" s="837"/>
      <c r="L42" s="182"/>
      <c r="N42" s="835"/>
      <c r="O42" s="625" t="s">
        <v>299</v>
      </c>
      <c r="P42" s="821"/>
      <c r="Q42" s="822"/>
      <c r="R42" s="823"/>
      <c r="S42" s="824"/>
      <c r="T42" s="825"/>
      <c r="U42" s="206"/>
      <c r="V42" s="809"/>
      <c r="W42" s="810"/>
      <c r="X42" s="690"/>
      <c r="Y42" s="691"/>
      <c r="Z42" s="172"/>
      <c r="AA42" s="757" t="s">
        <v>480</v>
      </c>
      <c r="AB42" s="758"/>
      <c r="AC42" s="666"/>
      <c r="AD42" s="667"/>
    </row>
    <row r="43" spans="2:30" ht="10.5" customHeight="1">
      <c r="B43" s="760" t="s">
        <v>138</v>
      </c>
      <c r="C43" s="761"/>
      <c r="D43" s="761"/>
      <c r="E43" s="762"/>
      <c r="F43" s="766" t="s">
        <v>567</v>
      </c>
      <c r="G43" s="766"/>
      <c r="H43" s="767" t="s">
        <v>568</v>
      </c>
      <c r="I43" s="767"/>
      <c r="J43" s="767" t="s">
        <v>569</v>
      </c>
      <c r="K43" s="767"/>
      <c r="L43" s="182"/>
      <c r="N43" s="836"/>
      <c r="O43" s="671"/>
      <c r="P43" s="672"/>
      <c r="Q43" s="673"/>
      <c r="R43" s="674"/>
      <c r="S43" s="826"/>
      <c r="T43" s="827"/>
      <c r="U43" s="206"/>
      <c r="V43" s="809"/>
      <c r="W43" s="810"/>
      <c r="X43" s="690"/>
      <c r="Y43" s="691"/>
      <c r="Z43" s="172"/>
      <c r="AA43" s="759"/>
      <c r="AB43" s="758"/>
      <c r="AC43" s="666"/>
      <c r="AD43" s="667"/>
    </row>
    <row r="44" spans="2:30" ht="10.5" customHeight="1">
      <c r="B44" s="763"/>
      <c r="C44" s="764"/>
      <c r="D44" s="764"/>
      <c r="E44" s="765"/>
      <c r="F44" s="766"/>
      <c r="G44" s="766"/>
      <c r="H44" s="767"/>
      <c r="I44" s="767"/>
      <c r="J44" s="767"/>
      <c r="K44" s="767"/>
      <c r="L44" s="182"/>
      <c r="N44" s="668" t="s">
        <v>271</v>
      </c>
      <c r="O44" s="269" t="s">
        <v>297</v>
      </c>
      <c r="P44" s="661" t="s">
        <v>274</v>
      </c>
      <c r="Q44" s="662"/>
      <c r="R44" s="663"/>
      <c r="S44" s="675"/>
      <c r="T44" s="676"/>
      <c r="U44" s="205"/>
      <c r="V44" s="809"/>
      <c r="W44" s="810"/>
      <c r="X44" s="690"/>
      <c r="Y44" s="691"/>
      <c r="Z44" s="172"/>
      <c r="AA44" s="759"/>
      <c r="AB44" s="758"/>
      <c r="AC44" s="666"/>
      <c r="AD44" s="667"/>
    </row>
    <row r="45" spans="2:30" ht="10.5" customHeight="1">
      <c r="B45" s="740" t="s">
        <v>165</v>
      </c>
      <c r="C45" s="741"/>
      <c r="D45" s="741"/>
      <c r="E45" s="742"/>
      <c r="F45" s="746"/>
      <c r="G45" s="747"/>
      <c r="H45" s="601"/>
      <c r="I45" s="601"/>
      <c r="J45" s="602"/>
      <c r="K45" s="602"/>
      <c r="L45" s="182"/>
      <c r="N45" s="669"/>
      <c r="O45" s="264"/>
      <c r="P45" s="630"/>
      <c r="Q45" s="631"/>
      <c r="R45" s="632"/>
      <c r="S45" s="620"/>
      <c r="T45" s="621"/>
      <c r="U45" s="205"/>
      <c r="V45" s="809"/>
      <c r="W45" s="810"/>
      <c r="X45" s="690"/>
      <c r="Y45" s="691"/>
      <c r="Z45" s="172"/>
      <c r="AA45" s="759"/>
      <c r="AB45" s="758"/>
      <c r="AC45" s="666"/>
      <c r="AD45" s="667"/>
    </row>
    <row r="46" spans="2:30" ht="10.5" customHeight="1">
      <c r="B46" s="651"/>
      <c r="C46" s="652"/>
      <c r="D46" s="652"/>
      <c r="E46" s="653"/>
      <c r="F46" s="748"/>
      <c r="G46" s="749"/>
      <c r="H46" s="601"/>
      <c r="I46" s="601"/>
      <c r="J46" s="602"/>
      <c r="K46" s="602"/>
      <c r="L46" s="182"/>
      <c r="N46" s="669"/>
      <c r="O46" s="625"/>
      <c r="P46" s="627" t="s">
        <v>125</v>
      </c>
      <c r="Q46" s="628"/>
      <c r="R46" s="629"/>
      <c r="S46" s="618"/>
      <c r="T46" s="619"/>
      <c r="U46" s="205"/>
      <c r="V46" s="754" t="s">
        <v>143</v>
      </c>
      <c r="W46" s="755"/>
      <c r="X46" s="755"/>
      <c r="Y46" s="756"/>
      <c r="Z46" s="172"/>
      <c r="AA46" s="737" t="s">
        <v>309</v>
      </c>
      <c r="AB46" s="738"/>
      <c r="AC46" s="664"/>
      <c r="AD46" s="665"/>
    </row>
    <row r="47" spans="2:30" ht="10.5" customHeight="1">
      <c r="B47" s="769"/>
      <c r="C47" s="770"/>
      <c r="D47" s="770"/>
      <c r="E47" s="771"/>
      <c r="F47" s="772"/>
      <c r="G47" s="773"/>
      <c r="H47" s="601"/>
      <c r="I47" s="601"/>
      <c r="J47" s="602"/>
      <c r="K47" s="602"/>
      <c r="L47" s="182"/>
      <c r="N47" s="669"/>
      <c r="O47" s="626"/>
      <c r="P47" s="630"/>
      <c r="Q47" s="631"/>
      <c r="R47" s="632"/>
      <c r="S47" s="620"/>
      <c r="T47" s="621"/>
      <c r="U47" s="205"/>
      <c r="V47" s="754"/>
      <c r="W47" s="755"/>
      <c r="X47" s="755"/>
      <c r="Y47" s="756"/>
      <c r="Z47" s="172"/>
      <c r="AA47" s="739"/>
      <c r="AB47" s="653"/>
      <c r="AC47" s="666"/>
      <c r="AD47" s="667"/>
    </row>
    <row r="48" spans="2:30" ht="10.5" customHeight="1">
      <c r="B48" s="740" t="s">
        <v>128</v>
      </c>
      <c r="C48" s="741"/>
      <c r="D48" s="741"/>
      <c r="E48" s="742"/>
      <c r="F48" s="746"/>
      <c r="G48" s="747"/>
      <c r="H48" s="601"/>
      <c r="I48" s="601"/>
      <c r="J48" s="602"/>
      <c r="K48" s="602"/>
      <c r="L48" s="182"/>
      <c r="N48" s="669"/>
      <c r="O48" s="625"/>
      <c r="P48" s="627"/>
      <c r="Q48" s="628"/>
      <c r="R48" s="629"/>
      <c r="S48" s="618"/>
      <c r="T48" s="619"/>
      <c r="U48" s="205"/>
      <c r="V48" s="754"/>
      <c r="W48" s="755"/>
      <c r="X48" s="755"/>
      <c r="Y48" s="756"/>
      <c r="Z48" s="172"/>
      <c r="AA48" s="739"/>
      <c r="AB48" s="653"/>
      <c r="AC48" s="666"/>
      <c r="AD48" s="667"/>
    </row>
    <row r="49" spans="1:30" ht="10.5" customHeight="1">
      <c r="B49" s="651"/>
      <c r="C49" s="652"/>
      <c r="D49" s="652"/>
      <c r="E49" s="653"/>
      <c r="F49" s="748"/>
      <c r="G49" s="749"/>
      <c r="H49" s="601"/>
      <c r="I49" s="601"/>
      <c r="J49" s="602"/>
      <c r="K49" s="602"/>
      <c r="L49" s="182"/>
      <c r="N49" s="669"/>
      <c r="O49" s="626"/>
      <c r="P49" s="630"/>
      <c r="Q49" s="631"/>
      <c r="R49" s="632"/>
      <c r="S49" s="620"/>
      <c r="T49" s="621"/>
      <c r="U49" s="205"/>
      <c r="V49" s="700" t="s">
        <v>303</v>
      </c>
      <c r="W49" s="701"/>
      <c r="X49" s="688"/>
      <c r="Y49" s="689"/>
      <c r="Z49" s="172"/>
      <c r="AA49" s="739"/>
      <c r="AB49" s="653"/>
      <c r="AC49" s="666"/>
      <c r="AD49" s="667"/>
    </row>
    <row r="50" spans="1:30" ht="10.5" customHeight="1" thickBot="1">
      <c r="B50" s="743"/>
      <c r="C50" s="744"/>
      <c r="D50" s="744"/>
      <c r="E50" s="745"/>
      <c r="F50" s="750"/>
      <c r="G50" s="751"/>
      <c r="H50" s="752"/>
      <c r="I50" s="752"/>
      <c r="J50" s="753"/>
      <c r="K50" s="753"/>
      <c r="L50" s="182"/>
      <c r="N50" s="669"/>
      <c r="O50" s="625" t="s">
        <v>299</v>
      </c>
      <c r="P50" s="627"/>
      <c r="Q50" s="628"/>
      <c r="R50" s="629"/>
      <c r="S50" s="618"/>
      <c r="T50" s="619"/>
      <c r="U50" s="151"/>
      <c r="V50" s="702"/>
      <c r="W50" s="703"/>
      <c r="X50" s="690"/>
      <c r="Y50" s="691"/>
      <c r="Z50" s="172"/>
      <c r="AA50" s="739"/>
      <c r="AB50" s="653"/>
      <c r="AC50" s="666"/>
      <c r="AD50" s="667"/>
    </row>
    <row r="51" spans="1:30" ht="15.75" customHeight="1">
      <c r="B51" s="694" t="s">
        <v>431</v>
      </c>
      <c r="C51" s="695"/>
      <c r="D51" s="254"/>
      <c r="E51" s="254"/>
      <c r="F51" s="725"/>
      <c r="G51" s="725"/>
      <c r="H51" s="727"/>
      <c r="I51" s="728"/>
      <c r="J51" s="730"/>
      <c r="K51" s="731"/>
      <c r="L51" s="182"/>
      <c r="N51" s="768"/>
      <c r="O51" s="671"/>
      <c r="P51" s="672"/>
      <c r="Q51" s="673"/>
      <c r="R51" s="674"/>
      <c r="S51" s="677"/>
      <c r="T51" s="678"/>
      <c r="U51" s="151"/>
      <c r="V51" s="702"/>
      <c r="W51" s="703"/>
      <c r="X51" s="690"/>
      <c r="Y51" s="691"/>
      <c r="Z51" s="177"/>
      <c r="AA51" s="739"/>
      <c r="AB51" s="653"/>
      <c r="AC51" s="666"/>
      <c r="AD51" s="667"/>
    </row>
    <row r="52" spans="1:30" ht="15.75" customHeight="1" thickBot="1">
      <c r="B52" s="696"/>
      <c r="C52" s="697"/>
      <c r="D52" s="255"/>
      <c r="E52" s="255"/>
      <c r="F52" s="726"/>
      <c r="G52" s="726"/>
      <c r="H52" s="729"/>
      <c r="I52" s="729"/>
      <c r="J52" s="732"/>
      <c r="K52" s="733"/>
      <c r="L52" s="182"/>
      <c r="N52" s="734" t="s">
        <v>300</v>
      </c>
      <c r="O52" s="660" t="s">
        <v>297</v>
      </c>
      <c r="P52" s="661" t="s">
        <v>280</v>
      </c>
      <c r="Q52" s="662"/>
      <c r="R52" s="663"/>
      <c r="S52" s="675"/>
      <c r="T52" s="676"/>
      <c r="U52" s="151"/>
      <c r="V52" s="702"/>
      <c r="W52" s="703"/>
      <c r="X52" s="690"/>
      <c r="Y52" s="691"/>
      <c r="Z52" s="177"/>
      <c r="AA52" s="710" t="s">
        <v>485</v>
      </c>
      <c r="AB52" s="711"/>
      <c r="AC52" s="666"/>
      <c r="AD52" s="667"/>
    </row>
    <row r="53" spans="1:30" ht="10.5" customHeight="1">
      <c r="B53" s="696"/>
      <c r="C53" s="697"/>
      <c r="D53" s="713" t="s">
        <v>328</v>
      </c>
      <c r="E53" s="715" t="s">
        <v>326</v>
      </c>
      <c r="F53" s="717"/>
      <c r="G53" s="717"/>
      <c r="H53" s="719"/>
      <c r="I53" s="719"/>
      <c r="J53" s="721"/>
      <c r="K53" s="722"/>
      <c r="L53" s="182"/>
      <c r="N53" s="735"/>
      <c r="O53" s="671"/>
      <c r="P53" s="672"/>
      <c r="Q53" s="673"/>
      <c r="R53" s="674"/>
      <c r="S53" s="677"/>
      <c r="T53" s="678"/>
      <c r="U53" s="151"/>
      <c r="V53" s="702"/>
      <c r="W53" s="703"/>
      <c r="X53" s="690"/>
      <c r="Y53" s="691"/>
      <c r="Z53" s="151"/>
      <c r="AA53" s="712"/>
      <c r="AB53" s="711"/>
      <c r="AC53" s="666"/>
      <c r="AD53" s="667"/>
    </row>
    <row r="54" spans="1:30" ht="10.5" customHeight="1">
      <c r="B54" s="696"/>
      <c r="C54" s="697"/>
      <c r="D54" s="714"/>
      <c r="E54" s="716"/>
      <c r="F54" s="718"/>
      <c r="G54" s="718"/>
      <c r="H54" s="720"/>
      <c r="I54" s="720"/>
      <c r="J54" s="723"/>
      <c r="K54" s="724"/>
      <c r="L54" s="182"/>
      <c r="N54" s="735"/>
      <c r="O54" s="660"/>
      <c r="P54" s="661"/>
      <c r="Q54" s="662"/>
      <c r="R54" s="663"/>
      <c r="S54" s="675"/>
      <c r="T54" s="676"/>
      <c r="V54" s="702"/>
      <c r="W54" s="703"/>
      <c r="X54" s="690"/>
      <c r="Y54" s="691"/>
      <c r="Z54" s="151"/>
      <c r="AA54" s="712"/>
      <c r="AB54" s="711"/>
      <c r="AC54" s="666"/>
      <c r="AD54" s="667"/>
    </row>
    <row r="55" spans="1:30" ht="10.5" customHeight="1">
      <c r="B55" s="696"/>
      <c r="C55" s="697"/>
      <c r="D55" s="714"/>
      <c r="E55" s="716"/>
      <c r="F55" s="718"/>
      <c r="G55" s="718"/>
      <c r="H55" s="720"/>
      <c r="I55" s="720"/>
      <c r="J55" s="723"/>
      <c r="K55" s="724"/>
      <c r="L55" s="182"/>
      <c r="N55" s="735"/>
      <c r="O55" s="626"/>
      <c r="P55" s="630"/>
      <c r="Q55" s="631"/>
      <c r="R55" s="632"/>
      <c r="S55" s="620"/>
      <c r="T55" s="621"/>
      <c r="V55" s="702"/>
      <c r="W55" s="703"/>
      <c r="X55" s="690"/>
      <c r="Y55" s="691"/>
      <c r="AA55" s="712"/>
      <c r="AB55" s="711"/>
      <c r="AC55" s="666"/>
      <c r="AD55" s="667"/>
    </row>
    <row r="56" spans="1:30" ht="10.5" customHeight="1">
      <c r="B56" s="696"/>
      <c r="C56" s="697"/>
      <c r="D56" s="704" t="s">
        <v>329</v>
      </c>
      <c r="E56" s="705" t="s">
        <v>327</v>
      </c>
      <c r="F56" s="706"/>
      <c r="G56" s="706"/>
      <c r="H56" s="707"/>
      <c r="I56" s="707"/>
      <c r="J56" s="708"/>
      <c r="K56" s="709"/>
      <c r="L56" s="182"/>
      <c r="N56" s="735"/>
      <c r="O56" s="625" t="s">
        <v>299</v>
      </c>
      <c r="P56" s="627"/>
      <c r="Q56" s="628"/>
      <c r="R56" s="629"/>
      <c r="S56" s="618"/>
      <c r="T56" s="619"/>
      <c r="U56" s="153"/>
      <c r="V56" s="702"/>
      <c r="W56" s="703"/>
      <c r="X56" s="690"/>
      <c r="Y56" s="691"/>
      <c r="Z56" s="137"/>
      <c r="AA56" s="640" t="s">
        <v>310</v>
      </c>
      <c r="AB56" s="641"/>
      <c r="AC56" s="664"/>
      <c r="AD56" s="665"/>
    </row>
    <row r="57" spans="1:30" ht="10.5" customHeight="1">
      <c r="B57" s="696"/>
      <c r="C57" s="697"/>
      <c r="D57" s="704"/>
      <c r="E57" s="705"/>
      <c r="F57" s="706"/>
      <c r="G57" s="706"/>
      <c r="H57" s="707"/>
      <c r="I57" s="707"/>
      <c r="J57" s="708"/>
      <c r="K57" s="709"/>
      <c r="L57" s="182"/>
      <c r="N57" s="736"/>
      <c r="O57" s="671"/>
      <c r="P57" s="672"/>
      <c r="Q57" s="673"/>
      <c r="R57" s="674"/>
      <c r="S57" s="677"/>
      <c r="T57" s="678"/>
      <c r="U57" s="154"/>
      <c r="V57" s="702"/>
      <c r="W57" s="703"/>
      <c r="X57" s="690"/>
      <c r="Y57" s="691"/>
      <c r="Z57" s="137"/>
      <c r="AA57" s="642"/>
      <c r="AB57" s="643"/>
      <c r="AC57" s="666"/>
      <c r="AD57" s="667"/>
    </row>
    <row r="58" spans="1:30" ht="10.5" customHeight="1" thickBot="1">
      <c r="B58" s="698"/>
      <c r="C58" s="699"/>
      <c r="D58" s="704"/>
      <c r="E58" s="705"/>
      <c r="F58" s="706"/>
      <c r="G58" s="706"/>
      <c r="H58" s="707"/>
      <c r="I58" s="707"/>
      <c r="J58" s="708"/>
      <c r="K58" s="709"/>
      <c r="L58" s="182"/>
      <c r="N58" s="668" t="s">
        <v>122</v>
      </c>
      <c r="O58" s="660" t="s">
        <v>298</v>
      </c>
      <c r="P58" s="661" t="s">
        <v>277</v>
      </c>
      <c r="Q58" s="662"/>
      <c r="R58" s="663"/>
      <c r="S58" s="675"/>
      <c r="T58" s="676"/>
      <c r="U58" s="155"/>
      <c r="V58" s="679" t="s">
        <v>305</v>
      </c>
      <c r="W58" s="680"/>
      <c r="X58" s="680"/>
      <c r="Y58" s="681"/>
      <c r="AA58" s="642"/>
      <c r="AB58" s="643"/>
      <c r="AC58" s="666"/>
      <c r="AD58" s="667"/>
    </row>
    <row r="59" spans="1:30" ht="10.5" customHeight="1">
      <c r="B59" s="651" t="s">
        <v>308</v>
      </c>
      <c r="C59" s="652"/>
      <c r="D59" s="652"/>
      <c r="E59" s="653"/>
      <c r="F59" s="654"/>
      <c r="G59" s="655"/>
      <c r="H59" s="658"/>
      <c r="I59" s="658"/>
      <c r="J59" s="659"/>
      <c r="K59" s="659"/>
      <c r="L59" s="182"/>
      <c r="N59" s="669"/>
      <c r="O59" s="671"/>
      <c r="P59" s="672"/>
      <c r="Q59" s="673"/>
      <c r="R59" s="674"/>
      <c r="S59" s="677"/>
      <c r="T59" s="678"/>
      <c r="U59" s="156"/>
      <c r="V59" s="679"/>
      <c r="W59" s="680"/>
      <c r="X59" s="680"/>
      <c r="Y59" s="681"/>
      <c r="AA59" s="642"/>
      <c r="AB59" s="643"/>
      <c r="AC59" s="666"/>
      <c r="AD59" s="667"/>
    </row>
    <row r="60" spans="1:30" ht="10.5" customHeight="1">
      <c r="B60" s="651"/>
      <c r="C60" s="652"/>
      <c r="D60" s="652"/>
      <c r="E60" s="653"/>
      <c r="F60" s="654"/>
      <c r="G60" s="655"/>
      <c r="H60" s="601"/>
      <c r="I60" s="601"/>
      <c r="J60" s="602"/>
      <c r="K60" s="602"/>
      <c r="L60" s="182"/>
      <c r="N60" s="669"/>
      <c r="O60" s="660"/>
      <c r="P60" s="661" t="s">
        <v>122</v>
      </c>
      <c r="Q60" s="662"/>
      <c r="R60" s="663"/>
      <c r="S60" s="675"/>
      <c r="T60" s="676"/>
      <c r="V60" s="679"/>
      <c r="W60" s="680"/>
      <c r="X60" s="680"/>
      <c r="Y60" s="681"/>
      <c r="AA60" s="642"/>
      <c r="AB60" s="643"/>
      <c r="AC60" s="666"/>
      <c r="AD60" s="667"/>
    </row>
    <row r="61" spans="1:30" ht="10.5" customHeight="1">
      <c r="B61" s="651"/>
      <c r="C61" s="652"/>
      <c r="D61" s="652"/>
      <c r="E61" s="653"/>
      <c r="F61" s="656"/>
      <c r="G61" s="657"/>
      <c r="H61" s="601"/>
      <c r="I61" s="601"/>
      <c r="J61" s="602"/>
      <c r="K61" s="602"/>
      <c r="L61" s="182"/>
      <c r="N61" s="669"/>
      <c r="O61" s="626"/>
      <c r="P61" s="630"/>
      <c r="Q61" s="631"/>
      <c r="R61" s="632"/>
      <c r="S61" s="620"/>
      <c r="T61" s="621"/>
      <c r="V61" s="682" t="s">
        <v>313</v>
      </c>
      <c r="W61" s="683"/>
      <c r="X61" s="688"/>
      <c r="Y61" s="689"/>
      <c r="AA61" s="642"/>
      <c r="AB61" s="643"/>
      <c r="AC61" s="666"/>
      <c r="AD61" s="667"/>
    </row>
    <row r="62" spans="1:30" s="167" customFormat="1" ht="10.5" customHeight="1">
      <c r="A62" s="136"/>
      <c r="B62" s="634" t="s">
        <v>309</v>
      </c>
      <c r="C62" s="634"/>
      <c r="D62" s="634"/>
      <c r="E62" s="634"/>
      <c r="F62" s="600"/>
      <c r="G62" s="600"/>
      <c r="H62" s="601"/>
      <c r="I62" s="601"/>
      <c r="J62" s="602"/>
      <c r="K62" s="602"/>
      <c r="L62" s="182"/>
      <c r="M62" s="136"/>
      <c r="N62" s="669"/>
      <c r="O62" s="625" t="s">
        <v>299</v>
      </c>
      <c r="P62" s="627"/>
      <c r="Q62" s="628"/>
      <c r="R62" s="629"/>
      <c r="S62" s="618"/>
      <c r="T62" s="619"/>
      <c r="U62" s="136"/>
      <c r="V62" s="684"/>
      <c r="W62" s="685"/>
      <c r="X62" s="690"/>
      <c r="Y62" s="691"/>
      <c r="Z62" s="136"/>
      <c r="AA62" s="642"/>
      <c r="AB62" s="643"/>
      <c r="AC62" s="666"/>
      <c r="AD62" s="667"/>
    </row>
    <row r="63" spans="1:30" s="167" customFormat="1" ht="10.5" customHeight="1">
      <c r="A63" s="136"/>
      <c r="B63" s="634"/>
      <c r="C63" s="634"/>
      <c r="D63" s="634"/>
      <c r="E63" s="634"/>
      <c r="F63" s="600"/>
      <c r="G63" s="600"/>
      <c r="H63" s="601"/>
      <c r="I63" s="601"/>
      <c r="J63" s="602"/>
      <c r="K63" s="602"/>
      <c r="L63" s="182"/>
      <c r="M63" s="136"/>
      <c r="N63" s="669"/>
      <c r="O63" s="626"/>
      <c r="P63" s="630"/>
      <c r="Q63" s="631"/>
      <c r="R63" s="632"/>
      <c r="S63" s="620"/>
      <c r="T63" s="621"/>
      <c r="U63" s="136"/>
      <c r="V63" s="684"/>
      <c r="W63" s="685"/>
      <c r="X63" s="690"/>
      <c r="Y63" s="691"/>
      <c r="Z63" s="136"/>
      <c r="AA63" s="622" t="s">
        <v>482</v>
      </c>
      <c r="AB63" s="623"/>
      <c r="AC63" s="666"/>
      <c r="AD63" s="667"/>
    </row>
    <row r="64" spans="1:30" s="167" customFormat="1" ht="10.5" customHeight="1">
      <c r="A64" s="136"/>
      <c r="B64" s="634"/>
      <c r="C64" s="634"/>
      <c r="D64" s="634"/>
      <c r="E64" s="634"/>
      <c r="F64" s="600"/>
      <c r="G64" s="600"/>
      <c r="H64" s="601"/>
      <c r="I64" s="601"/>
      <c r="J64" s="602"/>
      <c r="K64" s="602"/>
      <c r="L64" s="182"/>
      <c r="M64" s="136"/>
      <c r="N64" s="669"/>
      <c r="O64" s="625" t="s">
        <v>299</v>
      </c>
      <c r="P64" s="627"/>
      <c r="Q64" s="628"/>
      <c r="R64" s="629"/>
      <c r="S64" s="618"/>
      <c r="T64" s="619"/>
      <c r="U64" s="136"/>
      <c r="V64" s="684"/>
      <c r="W64" s="685"/>
      <c r="X64" s="690"/>
      <c r="Y64" s="691"/>
      <c r="Z64" s="136"/>
      <c r="AA64" s="624"/>
      <c r="AB64" s="623"/>
      <c r="AC64" s="666"/>
      <c r="AD64" s="667"/>
    </row>
    <row r="65" spans="2:30" ht="10.5" customHeight="1">
      <c r="B65" s="599" t="s">
        <v>310</v>
      </c>
      <c r="C65" s="599"/>
      <c r="D65" s="599"/>
      <c r="E65" s="599"/>
      <c r="F65" s="600"/>
      <c r="G65" s="600"/>
      <c r="H65" s="601"/>
      <c r="I65" s="601"/>
      <c r="J65" s="602"/>
      <c r="K65" s="602"/>
      <c r="L65" s="182"/>
      <c r="N65" s="669"/>
      <c r="O65" s="626"/>
      <c r="P65" s="630"/>
      <c r="Q65" s="631"/>
      <c r="R65" s="632"/>
      <c r="S65" s="620"/>
      <c r="T65" s="621"/>
      <c r="U65" s="167"/>
      <c r="V65" s="684"/>
      <c r="W65" s="685"/>
      <c r="X65" s="690"/>
      <c r="Y65" s="691"/>
      <c r="AA65" s="624"/>
      <c r="AB65" s="623"/>
      <c r="AC65" s="666"/>
      <c r="AD65" s="667"/>
    </row>
    <row r="66" spans="2:30" ht="10.5" customHeight="1">
      <c r="B66" s="599"/>
      <c r="C66" s="599"/>
      <c r="D66" s="599"/>
      <c r="E66" s="599"/>
      <c r="F66" s="600"/>
      <c r="G66" s="600"/>
      <c r="H66" s="601"/>
      <c r="I66" s="601"/>
      <c r="J66" s="602"/>
      <c r="K66" s="602"/>
      <c r="L66" s="182"/>
      <c r="N66" s="669"/>
      <c r="O66" s="625" t="s">
        <v>299</v>
      </c>
      <c r="P66" s="627"/>
      <c r="Q66" s="628"/>
      <c r="R66" s="629"/>
      <c r="S66" s="618"/>
      <c r="T66" s="619"/>
      <c r="U66" s="167"/>
      <c r="V66" s="684"/>
      <c r="W66" s="685"/>
      <c r="X66" s="690"/>
      <c r="Y66" s="691"/>
      <c r="Z66" s="167"/>
      <c r="AA66" s="624"/>
      <c r="AB66" s="623"/>
      <c r="AC66" s="666"/>
      <c r="AD66" s="667"/>
    </row>
    <row r="67" spans="2:30" ht="10.5" customHeight="1" thickBot="1">
      <c r="B67" s="599"/>
      <c r="C67" s="599"/>
      <c r="D67" s="599"/>
      <c r="E67" s="599"/>
      <c r="F67" s="600"/>
      <c r="G67" s="600"/>
      <c r="H67" s="601"/>
      <c r="I67" s="601"/>
      <c r="J67" s="602"/>
      <c r="K67" s="602"/>
      <c r="L67" s="182"/>
      <c r="N67" s="670"/>
      <c r="O67" s="633"/>
      <c r="P67" s="635"/>
      <c r="Q67" s="636"/>
      <c r="R67" s="637"/>
      <c r="S67" s="638"/>
      <c r="T67" s="639"/>
      <c r="U67" s="167"/>
      <c r="V67" s="684"/>
      <c r="W67" s="685"/>
      <c r="X67" s="690"/>
      <c r="Y67" s="691"/>
      <c r="Z67" s="167"/>
      <c r="AA67" s="640" t="s">
        <v>311</v>
      </c>
      <c r="AB67" s="641"/>
      <c r="AC67" s="595"/>
      <c r="AD67" s="596"/>
    </row>
    <row r="68" spans="2:30" ht="10.5" customHeight="1">
      <c r="B68" s="599" t="s">
        <v>311</v>
      </c>
      <c r="C68" s="599"/>
      <c r="D68" s="599"/>
      <c r="E68" s="599"/>
      <c r="F68" s="600"/>
      <c r="G68" s="600"/>
      <c r="H68" s="601"/>
      <c r="I68" s="601"/>
      <c r="J68" s="602"/>
      <c r="K68" s="602"/>
      <c r="L68" s="182"/>
      <c r="N68" s="606" t="s">
        <v>565</v>
      </c>
      <c r="O68" s="607"/>
      <c r="P68" s="607"/>
      <c r="Q68" s="607"/>
      <c r="R68" s="607"/>
      <c r="S68" s="612"/>
      <c r="T68" s="613"/>
      <c r="V68" s="684"/>
      <c r="W68" s="685"/>
      <c r="X68" s="690"/>
      <c r="Y68" s="691"/>
      <c r="Z68" s="167"/>
      <c r="AA68" s="642"/>
      <c r="AB68" s="643"/>
      <c r="AC68" s="597"/>
      <c r="AD68" s="598"/>
    </row>
    <row r="69" spans="2:30" ht="10.5" customHeight="1">
      <c r="B69" s="599"/>
      <c r="C69" s="599"/>
      <c r="D69" s="599"/>
      <c r="E69" s="599"/>
      <c r="F69" s="600"/>
      <c r="G69" s="600"/>
      <c r="H69" s="601"/>
      <c r="I69" s="601"/>
      <c r="J69" s="602"/>
      <c r="K69" s="602"/>
      <c r="L69" s="182"/>
      <c r="N69" s="608"/>
      <c r="O69" s="609"/>
      <c r="P69" s="609"/>
      <c r="Q69" s="609"/>
      <c r="R69" s="609"/>
      <c r="S69" s="614"/>
      <c r="T69" s="615"/>
      <c r="V69" s="684"/>
      <c r="W69" s="685"/>
      <c r="X69" s="690"/>
      <c r="Y69" s="691"/>
      <c r="AA69" s="642"/>
      <c r="AB69" s="643"/>
      <c r="AC69" s="597"/>
      <c r="AD69" s="598"/>
    </row>
    <row r="70" spans="2:30" ht="10.5" customHeight="1">
      <c r="B70" s="599"/>
      <c r="C70" s="599"/>
      <c r="D70" s="599"/>
      <c r="E70" s="599"/>
      <c r="F70" s="600"/>
      <c r="G70" s="600"/>
      <c r="H70" s="601"/>
      <c r="I70" s="601"/>
      <c r="J70" s="602"/>
      <c r="K70" s="602"/>
      <c r="L70" s="182"/>
      <c r="N70" s="608"/>
      <c r="O70" s="609"/>
      <c r="P70" s="609"/>
      <c r="Q70" s="609"/>
      <c r="R70" s="609"/>
      <c r="S70" s="614"/>
      <c r="T70" s="615"/>
      <c r="V70" s="684"/>
      <c r="W70" s="685"/>
      <c r="X70" s="690"/>
      <c r="Y70" s="691"/>
      <c r="AA70" s="642"/>
      <c r="AB70" s="643"/>
      <c r="AC70" s="597"/>
      <c r="AD70" s="598"/>
    </row>
    <row r="71" spans="2:30" ht="10.5" customHeight="1">
      <c r="B71" s="644" t="s">
        <v>292</v>
      </c>
      <c r="C71" s="644"/>
      <c r="D71" s="644"/>
      <c r="E71" s="644"/>
      <c r="F71" s="600"/>
      <c r="G71" s="600"/>
      <c r="H71" s="645"/>
      <c r="I71" s="645"/>
      <c r="J71" s="646"/>
      <c r="K71" s="646"/>
      <c r="L71" s="182"/>
      <c r="N71" s="608"/>
      <c r="O71" s="609"/>
      <c r="P71" s="609"/>
      <c r="Q71" s="609"/>
      <c r="R71" s="609"/>
      <c r="S71" s="614"/>
      <c r="T71" s="615"/>
      <c r="V71" s="684"/>
      <c r="W71" s="685"/>
      <c r="X71" s="690"/>
      <c r="Y71" s="691"/>
      <c r="AA71" s="642"/>
      <c r="AB71" s="643"/>
      <c r="AC71" s="597"/>
      <c r="AD71" s="598"/>
    </row>
    <row r="72" spans="2:30" ht="10.5" customHeight="1" thickBot="1">
      <c r="B72" s="644"/>
      <c r="C72" s="644"/>
      <c r="D72" s="644"/>
      <c r="E72" s="644"/>
      <c r="F72" s="600"/>
      <c r="G72" s="600"/>
      <c r="H72" s="645"/>
      <c r="I72" s="645"/>
      <c r="J72" s="646"/>
      <c r="K72" s="646"/>
      <c r="L72" s="182"/>
      <c r="N72" s="610"/>
      <c r="O72" s="611"/>
      <c r="P72" s="611"/>
      <c r="Q72" s="611"/>
      <c r="R72" s="611"/>
      <c r="S72" s="616"/>
      <c r="T72" s="617"/>
      <c r="V72" s="684"/>
      <c r="W72" s="685"/>
      <c r="X72" s="690"/>
      <c r="Y72" s="691"/>
      <c r="AA72" s="642"/>
      <c r="AB72" s="643"/>
      <c r="AC72" s="597"/>
      <c r="AD72" s="598"/>
    </row>
    <row r="73" spans="2:30" ht="10.5" customHeight="1">
      <c r="B73" s="644"/>
      <c r="C73" s="644"/>
      <c r="D73" s="644"/>
      <c r="E73" s="644"/>
      <c r="F73" s="600"/>
      <c r="G73" s="600"/>
      <c r="H73" s="645"/>
      <c r="I73" s="645"/>
      <c r="J73" s="646"/>
      <c r="K73" s="646"/>
      <c r="L73" s="182"/>
      <c r="N73" s="647" t="s">
        <v>302</v>
      </c>
      <c r="O73" s="648"/>
      <c r="P73" s="591"/>
      <c r="Q73" s="591"/>
      <c r="R73" s="591"/>
      <c r="S73" s="591"/>
      <c r="T73" s="592"/>
      <c r="V73" s="684"/>
      <c r="W73" s="685"/>
      <c r="X73" s="690"/>
      <c r="Y73" s="691"/>
      <c r="AA73" s="603" t="s">
        <v>445</v>
      </c>
      <c r="AB73" s="604"/>
      <c r="AC73" s="597"/>
      <c r="AD73" s="598"/>
    </row>
    <row r="74" spans="2:30" ht="10.5" customHeight="1">
      <c r="B74" s="146"/>
      <c r="C74" s="146"/>
      <c r="D74" s="146"/>
      <c r="I74" s="148"/>
      <c r="J74" s="136"/>
      <c r="K74" s="148"/>
      <c r="L74" s="182"/>
      <c r="N74" s="647"/>
      <c r="O74" s="648"/>
      <c r="P74" s="591"/>
      <c r="Q74" s="591"/>
      <c r="R74" s="591"/>
      <c r="S74" s="591"/>
      <c r="T74" s="592"/>
      <c r="V74" s="684"/>
      <c r="W74" s="685"/>
      <c r="X74" s="690"/>
      <c r="Y74" s="691"/>
      <c r="AA74" s="603"/>
      <c r="AB74" s="604"/>
      <c r="AC74" s="597"/>
      <c r="AD74" s="598"/>
    </row>
    <row r="75" spans="2:30" ht="28.5" customHeight="1" thickBot="1">
      <c r="B75" s="195"/>
      <c r="C75" s="195"/>
      <c r="D75" s="605" t="s">
        <v>17</v>
      </c>
      <c r="E75" s="605"/>
      <c r="F75" s="546"/>
      <c r="G75" s="546"/>
      <c r="H75" s="188" t="s">
        <v>28</v>
      </c>
      <c r="I75" s="195"/>
      <c r="J75" s="148"/>
      <c r="K75" s="136"/>
      <c r="M75" s="268"/>
      <c r="N75" s="649"/>
      <c r="O75" s="650"/>
      <c r="P75" s="593"/>
      <c r="Q75" s="593"/>
      <c r="R75" s="593"/>
      <c r="S75" s="593"/>
      <c r="T75" s="594"/>
      <c r="V75" s="684"/>
      <c r="W75" s="685"/>
      <c r="X75" s="690"/>
      <c r="Y75" s="691"/>
      <c r="AA75" s="603"/>
      <c r="AB75" s="604"/>
      <c r="AC75" s="597"/>
      <c r="AD75" s="598"/>
    </row>
    <row r="76" spans="2:30" ht="28.5" customHeight="1" thickBot="1">
      <c r="B76" s="146"/>
      <c r="C76" s="146"/>
      <c r="D76" s="546" t="s">
        <v>321</v>
      </c>
      <c r="E76" s="546"/>
      <c r="F76" s="546"/>
      <c r="G76" s="546"/>
      <c r="H76" s="188" t="s">
        <v>28</v>
      </c>
      <c r="I76" s="188"/>
      <c r="J76" s="148"/>
      <c r="K76" s="136"/>
      <c r="M76" s="268"/>
      <c r="N76" s="266"/>
      <c r="O76" s="266"/>
      <c r="P76" s="267"/>
      <c r="Q76" s="267"/>
      <c r="R76" s="267"/>
      <c r="S76" s="267"/>
      <c r="T76" s="267"/>
      <c r="V76" s="686"/>
      <c r="W76" s="687"/>
      <c r="X76" s="692"/>
      <c r="Y76" s="693"/>
      <c r="AA76" s="582" t="s">
        <v>536</v>
      </c>
      <c r="AB76" s="583"/>
      <c r="AC76" s="540"/>
      <c r="AD76" s="541"/>
    </row>
    <row r="77" spans="2:30" ht="28.5" customHeight="1">
      <c r="B77" s="146"/>
      <c r="C77" s="146"/>
      <c r="D77" s="546" t="s">
        <v>98</v>
      </c>
      <c r="E77" s="546"/>
      <c r="F77" s="547"/>
      <c r="G77" s="547"/>
      <c r="H77" s="188" t="s">
        <v>28</v>
      </c>
      <c r="I77" s="548" t="s">
        <v>293</v>
      </c>
      <c r="J77" s="548"/>
      <c r="K77" s="548"/>
      <c r="M77" s="192"/>
      <c r="N77" s="549" t="s">
        <v>318</v>
      </c>
      <c r="O77" s="550"/>
      <c r="P77" s="555" t="s">
        <v>298</v>
      </c>
      <c r="Q77" s="558" t="s">
        <v>317</v>
      </c>
      <c r="R77" s="559"/>
      <c r="S77" s="560"/>
      <c r="T77" s="564"/>
      <c r="V77" s="566" t="s">
        <v>535</v>
      </c>
      <c r="W77" s="567"/>
      <c r="X77" s="570"/>
      <c r="Y77" s="571"/>
      <c r="AA77" s="584"/>
      <c r="AB77" s="542"/>
      <c r="AC77" s="542"/>
      <c r="AD77" s="543"/>
    </row>
    <row r="78" spans="2:30" ht="29.25" customHeight="1">
      <c r="B78" s="136"/>
      <c r="C78" s="136"/>
      <c r="D78" s="586" t="s">
        <v>294</v>
      </c>
      <c r="E78" s="586"/>
      <c r="F78" s="586"/>
      <c r="G78" s="586"/>
      <c r="H78" s="586"/>
      <c r="I78" s="586"/>
      <c r="J78" s="586"/>
      <c r="K78" s="148"/>
      <c r="M78" s="192"/>
      <c r="N78" s="551"/>
      <c r="O78" s="552"/>
      <c r="P78" s="556"/>
      <c r="Q78" s="561"/>
      <c r="R78" s="562"/>
      <c r="S78" s="563"/>
      <c r="T78" s="565"/>
      <c r="V78" s="566"/>
      <c r="W78" s="567"/>
      <c r="X78" s="570"/>
      <c r="Y78" s="571"/>
      <c r="AA78" s="584"/>
      <c r="AB78" s="542"/>
      <c r="AC78" s="542"/>
      <c r="AD78" s="543"/>
    </row>
    <row r="79" spans="2:30" ht="29.25" customHeight="1" thickBot="1">
      <c r="B79" s="136"/>
      <c r="C79" s="136"/>
      <c r="D79" s="136"/>
      <c r="F79" s="136"/>
      <c r="I79" s="587" t="s">
        <v>483</v>
      </c>
      <c r="J79" s="587"/>
      <c r="K79" s="587"/>
      <c r="L79" s="189"/>
      <c r="M79" s="193"/>
      <c r="N79" s="551"/>
      <c r="O79" s="552"/>
      <c r="P79" s="557"/>
      <c r="Q79" s="588" t="s">
        <v>314</v>
      </c>
      <c r="R79" s="589"/>
      <c r="S79" s="589"/>
      <c r="T79" s="590"/>
      <c r="V79" s="568"/>
      <c r="W79" s="569"/>
      <c r="X79" s="572"/>
      <c r="Y79" s="573"/>
      <c r="AA79" s="585"/>
      <c r="AB79" s="544"/>
      <c r="AC79" s="544"/>
      <c r="AD79" s="545"/>
    </row>
    <row r="80" spans="2:30" ht="29.25" customHeight="1" thickTop="1" thickBot="1">
      <c r="B80" s="146"/>
      <c r="C80" s="146"/>
      <c r="D80" s="146"/>
      <c r="J80" s="136"/>
      <c r="K80" s="136"/>
      <c r="L80" s="203"/>
      <c r="M80" s="204"/>
      <c r="N80" s="551"/>
      <c r="O80" s="552"/>
      <c r="P80" s="527" t="s">
        <v>312</v>
      </c>
      <c r="Q80" s="530" t="s">
        <v>315</v>
      </c>
      <c r="R80" s="531"/>
      <c r="S80" s="532"/>
      <c r="T80" s="536" t="s">
        <v>46</v>
      </c>
      <c r="V80" s="325"/>
      <c r="W80" s="325"/>
      <c r="X80" s="326"/>
      <c r="Y80" s="326"/>
    </row>
    <row r="81" spans="1:30" ht="31.5" customHeight="1" thickBot="1">
      <c r="B81" s="146"/>
      <c r="C81" s="146"/>
      <c r="D81" s="146"/>
      <c r="E81" s="199" t="s">
        <v>322</v>
      </c>
      <c r="F81" s="190"/>
      <c r="G81" s="190"/>
      <c r="H81" s="190"/>
      <c r="J81" s="148"/>
      <c r="K81" s="148"/>
      <c r="M81" s="192"/>
      <c r="N81" s="551"/>
      <c r="O81" s="552"/>
      <c r="P81" s="528"/>
      <c r="Q81" s="533"/>
      <c r="R81" s="534"/>
      <c r="S81" s="535"/>
      <c r="T81" s="537"/>
      <c r="V81" s="576" t="s">
        <v>486</v>
      </c>
      <c r="W81" s="577"/>
      <c r="X81" s="580"/>
      <c r="Y81" s="580"/>
      <c r="Z81" s="580"/>
      <c r="AA81" s="580"/>
      <c r="AB81" s="580"/>
      <c r="AC81" s="580"/>
      <c r="AD81" s="538" t="s">
        <v>28</v>
      </c>
    </row>
    <row r="82" spans="1:30" ht="31.5" customHeight="1" thickBot="1">
      <c r="B82" s="146"/>
      <c r="C82" s="146"/>
      <c r="D82" s="146"/>
      <c r="J82" s="148"/>
      <c r="K82" s="148"/>
      <c r="M82" s="261"/>
      <c r="N82" s="551"/>
      <c r="O82" s="552"/>
      <c r="P82" s="528"/>
      <c r="Q82" s="530" t="s">
        <v>316</v>
      </c>
      <c r="R82" s="531"/>
      <c r="S82" s="532"/>
      <c r="T82" s="536" t="s">
        <v>46</v>
      </c>
      <c r="V82" s="578"/>
      <c r="W82" s="579"/>
      <c r="X82" s="581"/>
      <c r="Y82" s="581"/>
      <c r="Z82" s="581"/>
      <c r="AA82" s="581"/>
      <c r="AB82" s="581"/>
      <c r="AC82" s="581"/>
      <c r="AD82" s="539"/>
    </row>
    <row r="83" spans="1:30" ht="49.5" customHeight="1" thickBot="1">
      <c r="B83" s="146"/>
      <c r="C83" s="146"/>
      <c r="D83" s="146"/>
      <c r="E83" s="259" t="s">
        <v>322</v>
      </c>
      <c r="F83" s="190"/>
      <c r="G83" s="260"/>
      <c r="H83" s="260"/>
      <c r="I83" s="574" t="s">
        <v>323</v>
      </c>
      <c r="J83" s="574"/>
      <c r="K83" s="574"/>
      <c r="L83" s="574"/>
      <c r="N83" s="553"/>
      <c r="O83" s="554"/>
      <c r="P83" s="529"/>
      <c r="Q83" s="533"/>
      <c r="R83" s="534"/>
      <c r="S83" s="535"/>
      <c r="T83" s="537"/>
      <c r="V83" s="327" t="s">
        <v>537</v>
      </c>
      <c r="W83" s="328"/>
      <c r="X83" s="575"/>
      <c r="Y83" s="575"/>
      <c r="Z83" s="575"/>
      <c r="AA83" s="575"/>
      <c r="AB83" s="575"/>
      <c r="AC83" s="575"/>
      <c r="AD83" s="329" t="s">
        <v>28</v>
      </c>
    </row>
    <row r="84" spans="1:30" ht="6.75" customHeight="1">
      <c r="B84" s="146"/>
      <c r="C84" s="146"/>
      <c r="D84" s="146"/>
      <c r="F84" s="180"/>
      <c r="G84" s="180"/>
      <c r="H84" s="152"/>
      <c r="J84" s="136"/>
      <c r="K84" s="136"/>
    </row>
    <row r="85" spans="1:30" ht="19.5" customHeight="1">
      <c r="B85" s="163"/>
      <c r="C85" s="163"/>
      <c r="D85" s="163"/>
      <c r="F85" s="180"/>
      <c r="G85" s="180"/>
      <c r="H85" s="152"/>
      <c r="J85" s="148"/>
      <c r="K85" s="148"/>
      <c r="L85" s="263"/>
    </row>
    <row r="86" spans="1:30" ht="8.25" customHeight="1">
      <c r="B86" s="146"/>
      <c r="C86" s="146"/>
      <c r="D86" s="146"/>
      <c r="E86" s="137"/>
      <c r="F86" s="523"/>
      <c r="G86" s="524"/>
      <c r="H86" s="524"/>
      <c r="I86" s="524"/>
      <c r="J86" s="524"/>
      <c r="K86" s="525"/>
    </row>
    <row r="87" spans="1:30">
      <c r="B87" s="146"/>
      <c r="C87" s="146"/>
      <c r="D87" s="146"/>
      <c r="E87" s="137"/>
      <c r="F87" s="523"/>
      <c r="G87" s="524"/>
      <c r="H87" s="524"/>
      <c r="I87" s="524"/>
      <c r="J87" s="524"/>
      <c r="K87" s="525"/>
      <c r="AB87" s="136" t="s">
        <v>80</v>
      </c>
    </row>
    <row r="88" spans="1:30">
      <c r="B88" s="146"/>
      <c r="C88" s="146"/>
      <c r="D88" s="146"/>
      <c r="G88" s="137"/>
      <c r="H88" s="137"/>
      <c r="I88" s="137"/>
      <c r="J88" s="137"/>
      <c r="K88" s="525"/>
    </row>
    <row r="89" spans="1:30" ht="15.75">
      <c r="A89" s="167"/>
      <c r="B89" s="168"/>
      <c r="C89" s="168"/>
      <c r="D89" s="168"/>
      <c r="F89" s="523"/>
      <c r="G89" s="526"/>
      <c r="H89" s="526"/>
      <c r="I89" s="526"/>
      <c r="J89" s="526"/>
      <c r="K89" s="525"/>
    </row>
    <row r="90" spans="1:30" ht="15.75">
      <c r="A90" s="167"/>
      <c r="B90" s="169"/>
      <c r="C90" s="169"/>
      <c r="D90" s="169"/>
      <c r="F90" s="523"/>
      <c r="G90" s="526"/>
      <c r="H90" s="526"/>
      <c r="I90" s="526"/>
      <c r="J90" s="526"/>
      <c r="K90" s="148"/>
    </row>
    <row r="91" spans="1:30" ht="93">
      <c r="A91" s="167"/>
      <c r="B91" s="169"/>
      <c r="C91" s="169"/>
      <c r="D91" s="169"/>
      <c r="G91" s="157"/>
      <c r="H91" s="158"/>
      <c r="I91" s="159"/>
      <c r="J91" s="160"/>
      <c r="K91" s="136"/>
    </row>
    <row r="92" spans="1:30" ht="62.25">
      <c r="B92" s="146"/>
      <c r="C92" s="146"/>
      <c r="D92" s="146"/>
      <c r="J92" s="148"/>
      <c r="K92" s="165"/>
      <c r="L92" s="161"/>
      <c r="M92" s="162"/>
    </row>
    <row r="93" spans="1:30">
      <c r="B93" s="146"/>
      <c r="C93" s="146"/>
      <c r="D93" s="146"/>
      <c r="F93" s="141"/>
      <c r="G93" s="141"/>
      <c r="H93" s="141"/>
      <c r="I93" s="141"/>
      <c r="J93" s="141"/>
      <c r="K93" s="141"/>
      <c r="M93" s="137"/>
    </row>
    <row r="94" spans="1:30" ht="34.5">
      <c r="B94" s="146"/>
      <c r="C94" s="146"/>
      <c r="D94" s="146"/>
      <c r="G94" s="166"/>
      <c r="H94" s="166"/>
      <c r="I94" s="166"/>
      <c r="J94" s="166"/>
      <c r="K94" s="166"/>
      <c r="L94" s="137"/>
    </row>
    <row r="95" spans="1:30">
      <c r="B95" s="146"/>
      <c r="C95" s="146"/>
      <c r="D95" s="146"/>
      <c r="F95" s="136"/>
      <c r="J95" s="136"/>
      <c r="K95" s="136"/>
      <c r="L95" s="137"/>
    </row>
    <row r="96" spans="1:30">
      <c r="B96" s="146"/>
      <c r="C96" s="146"/>
      <c r="D96" s="146"/>
      <c r="F96" s="136"/>
      <c r="J96" s="136"/>
      <c r="K96" s="136"/>
    </row>
    <row r="97" spans="2:11">
      <c r="B97" s="146"/>
      <c r="C97" s="146"/>
      <c r="D97" s="146"/>
      <c r="F97" s="136"/>
      <c r="J97" s="136"/>
      <c r="K97" s="136"/>
    </row>
    <row r="98" spans="2:11">
      <c r="B98" s="146"/>
      <c r="C98" s="146"/>
      <c r="D98" s="146"/>
      <c r="F98" s="136"/>
      <c r="J98" s="136"/>
      <c r="K98" s="136"/>
    </row>
    <row r="99" spans="2:11">
      <c r="B99" s="146"/>
      <c r="C99" s="146"/>
      <c r="D99" s="146"/>
      <c r="F99" s="136"/>
      <c r="J99" s="136"/>
      <c r="K99" s="136"/>
    </row>
    <row r="100" spans="2:11">
      <c r="B100" s="146"/>
      <c r="C100" s="146"/>
      <c r="D100" s="146"/>
      <c r="J100" s="148"/>
      <c r="K100" s="148"/>
    </row>
    <row r="101" spans="2:11">
      <c r="B101" s="146"/>
      <c r="C101" s="146"/>
      <c r="D101" s="146"/>
      <c r="J101" s="148"/>
      <c r="K101" s="148"/>
    </row>
    <row r="102" spans="2:11">
      <c r="B102" s="146"/>
      <c r="C102" s="146"/>
      <c r="D102" s="146"/>
      <c r="J102" s="148"/>
      <c r="K102" s="148"/>
    </row>
    <row r="103" spans="2:11">
      <c r="B103" s="146"/>
      <c r="C103" s="146"/>
      <c r="D103" s="146"/>
      <c r="J103" s="148"/>
      <c r="K103" s="148"/>
    </row>
    <row r="104" spans="2:11">
      <c r="B104" s="146"/>
      <c r="C104" s="146"/>
      <c r="D104" s="146"/>
      <c r="J104" s="148"/>
      <c r="K104" s="148"/>
    </row>
    <row r="105" spans="2:11">
      <c r="B105" s="146"/>
      <c r="C105" s="146"/>
      <c r="D105" s="146"/>
      <c r="J105" s="148"/>
      <c r="K105" s="148"/>
    </row>
    <row r="106" spans="2:11">
      <c r="B106" s="146"/>
      <c r="C106" s="146"/>
      <c r="D106" s="146"/>
      <c r="J106" s="148"/>
      <c r="K106" s="148"/>
    </row>
    <row r="107" spans="2:11">
      <c r="B107" s="146"/>
      <c r="C107" s="146"/>
      <c r="D107" s="146"/>
      <c r="J107" s="148"/>
      <c r="K107" s="148"/>
    </row>
    <row r="108" spans="2:11">
      <c r="B108" s="146"/>
      <c r="C108" s="146"/>
      <c r="D108" s="146"/>
      <c r="J108" s="148"/>
      <c r="K108" s="148"/>
    </row>
    <row r="109" spans="2:11">
      <c r="B109" s="146"/>
      <c r="C109" s="146"/>
      <c r="D109" s="146"/>
      <c r="J109" s="148"/>
      <c r="K109" s="148"/>
    </row>
    <row r="110" spans="2:11">
      <c r="B110" s="146"/>
      <c r="C110" s="146"/>
      <c r="D110" s="146"/>
      <c r="J110" s="148"/>
      <c r="K110" s="148"/>
    </row>
    <row r="111" spans="2:11">
      <c r="B111" s="146"/>
      <c r="C111" s="146"/>
      <c r="D111" s="146"/>
      <c r="J111" s="148"/>
      <c r="K111" s="148"/>
    </row>
    <row r="112" spans="2:11">
      <c r="B112" s="146"/>
      <c r="C112" s="146"/>
      <c r="D112" s="146"/>
      <c r="J112" s="148"/>
      <c r="K112" s="148"/>
    </row>
    <row r="113" spans="2:11">
      <c r="B113" s="146"/>
      <c r="C113" s="146"/>
      <c r="D113" s="146"/>
      <c r="J113" s="148"/>
      <c r="K113" s="148"/>
    </row>
    <row r="114" spans="2:11">
      <c r="B114" s="146"/>
      <c r="C114" s="146"/>
      <c r="D114" s="146"/>
      <c r="J114" s="148"/>
      <c r="K114" s="148"/>
    </row>
    <row r="115" spans="2:11">
      <c r="B115" s="146"/>
      <c r="C115" s="146"/>
      <c r="D115" s="146"/>
      <c r="J115" s="148"/>
      <c r="K115" s="148"/>
    </row>
    <row r="116" spans="2:11">
      <c r="B116" s="146"/>
      <c r="C116" s="146"/>
      <c r="D116" s="146"/>
      <c r="J116" s="148"/>
      <c r="K116" s="148"/>
    </row>
    <row r="117" spans="2:11">
      <c r="B117" s="146"/>
      <c r="C117" s="146"/>
      <c r="D117" s="146"/>
      <c r="J117" s="148"/>
      <c r="K117" s="148"/>
    </row>
    <row r="118" spans="2:11">
      <c r="B118" s="146"/>
      <c r="C118" s="146"/>
      <c r="D118" s="146"/>
      <c r="J118" s="148"/>
      <c r="K118" s="148"/>
    </row>
    <row r="119" spans="2:11">
      <c r="B119" s="146"/>
      <c r="C119" s="146"/>
      <c r="D119" s="146"/>
      <c r="J119" s="148"/>
      <c r="K119" s="148"/>
    </row>
    <row r="120" spans="2:11">
      <c r="B120" s="146"/>
      <c r="C120" s="146"/>
      <c r="D120" s="146"/>
      <c r="J120" s="148"/>
      <c r="K120" s="148"/>
    </row>
    <row r="121" spans="2:11">
      <c r="B121" s="146"/>
      <c r="C121" s="146"/>
      <c r="D121" s="146"/>
      <c r="J121" s="148"/>
      <c r="K121" s="148"/>
    </row>
    <row r="122" spans="2:11">
      <c r="B122" s="146"/>
      <c r="C122" s="146"/>
      <c r="D122" s="146"/>
      <c r="J122" s="148"/>
      <c r="K122" s="148"/>
    </row>
    <row r="123" spans="2:11">
      <c r="B123" s="146"/>
      <c r="C123" s="146"/>
      <c r="D123" s="146"/>
      <c r="J123" s="148"/>
      <c r="K123" s="148"/>
    </row>
    <row r="124" spans="2:11">
      <c r="B124" s="146"/>
      <c r="C124" s="146"/>
      <c r="D124" s="146"/>
      <c r="J124" s="148"/>
      <c r="K124" s="148"/>
    </row>
    <row r="125" spans="2:11">
      <c r="B125" s="146"/>
      <c r="C125" s="146"/>
      <c r="D125" s="146"/>
      <c r="J125" s="148"/>
      <c r="K125" s="148"/>
    </row>
    <row r="126" spans="2:11">
      <c r="B126" s="146"/>
      <c r="C126" s="146"/>
      <c r="D126" s="146"/>
      <c r="J126" s="148"/>
      <c r="K126" s="148"/>
    </row>
    <row r="127" spans="2:11">
      <c r="B127" s="146"/>
      <c r="C127" s="146"/>
      <c r="D127" s="146"/>
      <c r="J127" s="148"/>
      <c r="K127" s="148"/>
    </row>
    <row r="128" spans="2:11">
      <c r="B128" s="146"/>
      <c r="C128" s="146"/>
      <c r="D128" s="146"/>
      <c r="J128" s="148"/>
      <c r="K128" s="148"/>
    </row>
    <row r="129" spans="2:11">
      <c r="B129" s="146"/>
      <c r="C129" s="146"/>
      <c r="D129" s="146"/>
      <c r="J129" s="148"/>
      <c r="K129" s="148"/>
    </row>
    <row r="130" spans="2:11">
      <c r="B130" s="146"/>
      <c r="C130" s="146"/>
      <c r="D130" s="146"/>
      <c r="J130" s="148"/>
      <c r="K130" s="148"/>
    </row>
    <row r="131" spans="2:11">
      <c r="B131" s="146"/>
      <c r="C131" s="146"/>
      <c r="D131" s="146"/>
      <c r="J131" s="148"/>
      <c r="K131" s="148"/>
    </row>
    <row r="132" spans="2:11">
      <c r="B132" s="146"/>
      <c r="C132" s="146"/>
      <c r="D132" s="146"/>
      <c r="J132" s="148"/>
      <c r="K132" s="148"/>
    </row>
    <row r="133" spans="2:11">
      <c r="B133" s="146"/>
      <c r="C133" s="146"/>
      <c r="D133" s="146"/>
      <c r="J133" s="148"/>
      <c r="K133" s="148"/>
    </row>
    <row r="134" spans="2:11">
      <c r="B134" s="146"/>
      <c r="C134" s="146"/>
      <c r="D134" s="146"/>
      <c r="J134" s="148"/>
      <c r="K134" s="148"/>
    </row>
    <row r="135" spans="2:11">
      <c r="B135" s="146"/>
      <c r="C135" s="146"/>
      <c r="D135" s="146"/>
      <c r="J135" s="148"/>
      <c r="K135" s="148"/>
    </row>
    <row r="136" spans="2:11">
      <c r="B136" s="146"/>
      <c r="C136" s="146"/>
      <c r="D136" s="146"/>
      <c r="J136" s="148"/>
      <c r="K136" s="148"/>
    </row>
    <row r="137" spans="2:11">
      <c r="B137" s="146"/>
      <c r="C137" s="146"/>
      <c r="D137" s="146"/>
      <c r="J137" s="148"/>
      <c r="K137" s="148"/>
    </row>
    <row r="138" spans="2:11">
      <c r="B138" s="146"/>
      <c r="C138" s="146"/>
      <c r="D138" s="146"/>
      <c r="J138" s="148"/>
      <c r="K138" s="148"/>
    </row>
    <row r="139" spans="2:11">
      <c r="B139" s="146"/>
      <c r="C139" s="146"/>
      <c r="D139" s="146"/>
      <c r="J139" s="148"/>
      <c r="K139" s="148"/>
    </row>
    <row r="140" spans="2:11">
      <c r="B140" s="146"/>
      <c r="C140" s="146"/>
      <c r="D140" s="146"/>
      <c r="J140" s="148"/>
      <c r="K140" s="148"/>
    </row>
    <row r="141" spans="2:11">
      <c r="B141" s="146"/>
      <c r="C141" s="146"/>
      <c r="D141" s="146"/>
      <c r="J141" s="148"/>
      <c r="K141" s="148"/>
    </row>
    <row r="142" spans="2:11">
      <c r="B142" s="146"/>
      <c r="C142" s="146"/>
      <c r="D142" s="146"/>
      <c r="J142" s="148"/>
      <c r="K142" s="148"/>
    </row>
    <row r="143" spans="2:11">
      <c r="B143" s="146"/>
      <c r="C143" s="146"/>
      <c r="D143" s="146"/>
      <c r="J143" s="148"/>
      <c r="K143" s="148"/>
    </row>
    <row r="144" spans="2:11">
      <c r="B144" s="146"/>
      <c r="C144" s="146"/>
      <c r="D144" s="146"/>
      <c r="J144" s="148"/>
      <c r="K144" s="148"/>
    </row>
    <row r="145" spans="2:11">
      <c r="B145" s="146"/>
      <c r="C145" s="146"/>
      <c r="D145" s="146"/>
      <c r="J145" s="148"/>
      <c r="K145" s="148"/>
    </row>
    <row r="146" spans="2:11">
      <c r="B146" s="146"/>
      <c r="C146" s="146"/>
      <c r="D146" s="146"/>
      <c r="J146" s="148"/>
      <c r="K146" s="148"/>
    </row>
    <row r="147" spans="2:11">
      <c r="B147" s="146"/>
      <c r="C147" s="146"/>
      <c r="D147" s="146"/>
      <c r="J147" s="148"/>
      <c r="K147" s="148"/>
    </row>
    <row r="148" spans="2:11">
      <c r="B148" s="146"/>
      <c r="C148" s="146"/>
      <c r="D148" s="146"/>
      <c r="J148" s="148"/>
      <c r="K148" s="148"/>
    </row>
    <row r="149" spans="2:11">
      <c r="B149" s="146"/>
      <c r="C149" s="146"/>
      <c r="D149" s="146"/>
      <c r="J149" s="148"/>
      <c r="K149" s="148"/>
    </row>
    <row r="150" spans="2:11">
      <c r="B150" s="146"/>
      <c r="C150" s="146"/>
      <c r="D150" s="146"/>
      <c r="J150" s="148"/>
      <c r="K150" s="148"/>
    </row>
    <row r="151" spans="2:11">
      <c r="B151" s="146"/>
      <c r="C151" s="146"/>
      <c r="D151" s="146"/>
      <c r="J151" s="148"/>
      <c r="K151" s="148"/>
    </row>
    <row r="152" spans="2:11">
      <c r="B152" s="146"/>
      <c r="C152" s="146"/>
      <c r="D152" s="146"/>
      <c r="J152" s="148"/>
      <c r="K152" s="148"/>
    </row>
    <row r="153" spans="2:11">
      <c r="B153" s="146"/>
      <c r="C153" s="146"/>
      <c r="D153" s="146"/>
      <c r="J153" s="148"/>
      <c r="K153" s="148"/>
    </row>
    <row r="154" spans="2:11">
      <c r="B154" s="146"/>
      <c r="C154" s="146"/>
      <c r="D154" s="146"/>
      <c r="J154" s="148"/>
      <c r="K154" s="148"/>
    </row>
    <row r="155" spans="2:11">
      <c r="B155" s="146"/>
      <c r="C155" s="146"/>
      <c r="D155" s="146"/>
      <c r="J155" s="148"/>
      <c r="K155" s="148"/>
    </row>
    <row r="156" spans="2:11">
      <c r="B156" s="146"/>
      <c r="C156" s="146"/>
      <c r="D156" s="146"/>
      <c r="J156" s="148"/>
      <c r="K156" s="148"/>
    </row>
    <row r="157" spans="2:11">
      <c r="B157" s="146"/>
      <c r="C157" s="146"/>
      <c r="D157" s="146"/>
      <c r="J157" s="148"/>
      <c r="K157" s="148"/>
    </row>
    <row r="158" spans="2:11">
      <c r="B158" s="146"/>
      <c r="C158" s="146"/>
      <c r="D158" s="146"/>
      <c r="J158" s="148"/>
      <c r="K158" s="148"/>
    </row>
    <row r="159" spans="2:11">
      <c r="B159" s="146"/>
      <c r="C159" s="146"/>
      <c r="D159" s="146"/>
      <c r="J159" s="148"/>
      <c r="K159" s="148"/>
    </row>
    <row r="160" spans="2:11">
      <c r="B160" s="146"/>
      <c r="C160" s="146"/>
      <c r="D160" s="146"/>
      <c r="J160" s="148"/>
      <c r="K160" s="148"/>
    </row>
    <row r="161" spans="2:11">
      <c r="B161" s="146"/>
      <c r="C161" s="146"/>
      <c r="D161" s="146"/>
      <c r="J161" s="148"/>
      <c r="K161" s="148"/>
    </row>
    <row r="162" spans="2:11">
      <c r="B162" s="146"/>
      <c r="C162" s="146"/>
      <c r="D162" s="146"/>
      <c r="J162" s="148"/>
      <c r="K162" s="148"/>
    </row>
    <row r="163" spans="2:11">
      <c r="B163" s="146"/>
      <c r="C163" s="146"/>
      <c r="D163" s="146"/>
      <c r="J163" s="148"/>
      <c r="K163" s="148"/>
    </row>
    <row r="164" spans="2:11">
      <c r="B164" s="146"/>
      <c r="C164" s="146"/>
      <c r="D164" s="146"/>
      <c r="J164" s="148"/>
      <c r="K164" s="148"/>
    </row>
    <row r="165" spans="2:11">
      <c r="B165" s="146"/>
      <c r="C165" s="146"/>
      <c r="D165" s="146"/>
      <c r="J165" s="148"/>
      <c r="K165" s="148"/>
    </row>
    <row r="166" spans="2:11">
      <c r="B166" s="146"/>
      <c r="C166" s="146"/>
      <c r="D166" s="146"/>
      <c r="J166" s="148"/>
      <c r="K166" s="148"/>
    </row>
    <row r="167" spans="2:11">
      <c r="B167" s="146"/>
      <c r="C167" s="146"/>
      <c r="D167" s="146"/>
      <c r="J167" s="148"/>
      <c r="K167" s="148"/>
    </row>
    <row r="168" spans="2:11">
      <c r="B168" s="146"/>
      <c r="C168" s="146"/>
      <c r="D168" s="146"/>
      <c r="J168" s="148"/>
      <c r="K168" s="148"/>
    </row>
    <row r="169" spans="2:11">
      <c r="B169" s="146"/>
      <c r="C169" s="146"/>
      <c r="D169" s="146"/>
      <c r="J169" s="148"/>
      <c r="K169" s="148"/>
    </row>
    <row r="170" spans="2:11">
      <c r="B170" s="146"/>
      <c r="C170" s="146"/>
      <c r="D170" s="146"/>
      <c r="J170" s="148"/>
      <c r="K170" s="148"/>
    </row>
    <row r="171" spans="2:11">
      <c r="B171" s="146"/>
      <c r="C171" s="146"/>
      <c r="D171" s="146"/>
      <c r="J171" s="148"/>
      <c r="K171" s="148"/>
    </row>
    <row r="172" spans="2:11">
      <c r="B172" s="146"/>
      <c r="C172" s="146"/>
      <c r="D172" s="146"/>
      <c r="J172" s="148"/>
      <c r="K172" s="148"/>
    </row>
    <row r="173" spans="2:11">
      <c r="B173" s="146"/>
      <c r="C173" s="146"/>
      <c r="D173" s="146"/>
      <c r="J173" s="148"/>
      <c r="K173" s="148"/>
    </row>
    <row r="174" spans="2:11">
      <c r="B174" s="146"/>
      <c r="C174" s="146"/>
      <c r="D174" s="146"/>
      <c r="J174" s="148"/>
      <c r="K174" s="148"/>
    </row>
    <row r="175" spans="2:11">
      <c r="B175" s="146"/>
      <c r="C175" s="146"/>
      <c r="D175" s="146"/>
      <c r="J175" s="148"/>
      <c r="K175" s="148"/>
    </row>
    <row r="176" spans="2:11">
      <c r="B176" s="146"/>
      <c r="C176" s="146"/>
      <c r="D176" s="146"/>
      <c r="J176" s="148"/>
      <c r="K176" s="148"/>
    </row>
    <row r="177" spans="2:11">
      <c r="B177" s="146"/>
      <c r="C177" s="146"/>
      <c r="D177" s="146"/>
      <c r="J177" s="148"/>
      <c r="K177" s="148"/>
    </row>
    <row r="178" spans="2:11">
      <c r="B178" s="146"/>
      <c r="C178" s="146"/>
      <c r="D178" s="146"/>
      <c r="J178" s="148"/>
      <c r="K178" s="148"/>
    </row>
    <row r="179" spans="2:11">
      <c r="B179" s="146"/>
      <c r="C179" s="146"/>
      <c r="D179" s="146"/>
      <c r="J179" s="148"/>
      <c r="K179" s="148"/>
    </row>
    <row r="180" spans="2:11">
      <c r="B180" s="146"/>
      <c r="C180" s="146"/>
      <c r="D180" s="146"/>
      <c r="J180" s="148"/>
      <c r="K180" s="148"/>
    </row>
    <row r="181" spans="2:11">
      <c r="B181" s="146"/>
      <c r="C181" s="146"/>
      <c r="D181" s="146"/>
      <c r="J181" s="148"/>
      <c r="K181" s="148"/>
    </row>
    <row r="182" spans="2:11">
      <c r="B182" s="146"/>
      <c r="C182" s="146"/>
      <c r="D182" s="146"/>
      <c r="J182" s="148"/>
      <c r="K182" s="148"/>
    </row>
    <row r="183" spans="2:11">
      <c r="B183" s="146"/>
      <c r="C183" s="146"/>
      <c r="D183" s="146"/>
      <c r="J183" s="148"/>
      <c r="K183" s="148"/>
    </row>
    <row r="184" spans="2:11">
      <c r="B184" s="146"/>
      <c r="C184" s="146"/>
      <c r="D184" s="146"/>
      <c r="J184" s="148"/>
      <c r="K184" s="148"/>
    </row>
    <row r="185" spans="2:11">
      <c r="B185" s="146"/>
      <c r="C185" s="146"/>
      <c r="D185" s="146"/>
      <c r="J185" s="148"/>
      <c r="K185" s="148"/>
    </row>
    <row r="186" spans="2:11">
      <c r="B186" s="146"/>
      <c r="C186" s="146"/>
      <c r="D186" s="146"/>
      <c r="J186" s="148"/>
      <c r="K186" s="148"/>
    </row>
    <row r="187" spans="2:11">
      <c r="B187" s="146"/>
      <c r="C187" s="146"/>
      <c r="D187" s="146"/>
      <c r="J187" s="148"/>
      <c r="K187" s="148"/>
    </row>
    <row r="188" spans="2:11">
      <c r="B188" s="146"/>
      <c r="C188" s="146"/>
      <c r="D188" s="146"/>
      <c r="J188" s="148"/>
      <c r="K188" s="148"/>
    </row>
    <row r="189" spans="2:11">
      <c r="B189" s="146"/>
      <c r="C189" s="146"/>
      <c r="D189" s="146"/>
      <c r="J189" s="148"/>
      <c r="K189" s="148"/>
    </row>
    <row r="190" spans="2:11">
      <c r="B190" s="146"/>
      <c r="C190" s="146"/>
      <c r="D190" s="146"/>
      <c r="J190" s="148"/>
      <c r="K190" s="148"/>
    </row>
    <row r="191" spans="2:11">
      <c r="B191" s="146"/>
      <c r="C191" s="146"/>
      <c r="D191" s="146"/>
      <c r="J191" s="148"/>
      <c r="K191" s="148"/>
    </row>
    <row r="192" spans="2:11">
      <c r="B192" s="146"/>
      <c r="C192" s="146"/>
      <c r="D192" s="146"/>
      <c r="J192" s="148"/>
      <c r="K192" s="148"/>
    </row>
    <row r="193" spans="2:11">
      <c r="B193" s="146"/>
      <c r="C193" s="146"/>
      <c r="D193" s="146"/>
      <c r="J193" s="148"/>
      <c r="K193" s="148"/>
    </row>
    <row r="194" spans="2:11">
      <c r="B194" s="146"/>
      <c r="C194" s="146"/>
      <c r="D194" s="146"/>
      <c r="J194" s="148"/>
      <c r="K194" s="148"/>
    </row>
    <row r="195" spans="2:11">
      <c r="B195" s="146"/>
      <c r="C195" s="146"/>
      <c r="D195" s="146"/>
      <c r="J195" s="148"/>
      <c r="K195" s="148"/>
    </row>
    <row r="196" spans="2:11">
      <c r="B196" s="146"/>
      <c r="C196" s="146"/>
      <c r="D196" s="146"/>
      <c r="J196" s="148"/>
      <c r="K196" s="148"/>
    </row>
    <row r="197" spans="2:11">
      <c r="B197" s="146"/>
      <c r="C197" s="146"/>
      <c r="D197" s="146"/>
      <c r="J197" s="148"/>
      <c r="K197" s="148"/>
    </row>
    <row r="198" spans="2:11">
      <c r="B198" s="146"/>
      <c r="C198" s="146"/>
      <c r="D198" s="146"/>
      <c r="J198" s="148"/>
      <c r="K198" s="148"/>
    </row>
    <row r="199" spans="2:11">
      <c r="B199" s="146"/>
      <c r="C199" s="146"/>
      <c r="D199" s="146"/>
      <c r="J199" s="148"/>
      <c r="K199" s="148"/>
    </row>
    <row r="200" spans="2:11">
      <c r="B200" s="146"/>
      <c r="C200" s="146"/>
      <c r="D200" s="146"/>
      <c r="J200" s="148"/>
      <c r="K200" s="148"/>
    </row>
    <row r="201" spans="2:11">
      <c r="B201" s="146"/>
      <c r="C201" s="146"/>
      <c r="D201" s="146"/>
      <c r="J201" s="148"/>
      <c r="K201" s="148"/>
    </row>
    <row r="202" spans="2:11">
      <c r="B202" s="146"/>
      <c r="C202" s="146"/>
      <c r="D202" s="146"/>
      <c r="J202" s="148"/>
      <c r="K202" s="148"/>
    </row>
    <row r="203" spans="2:11">
      <c r="B203" s="146"/>
      <c r="C203" s="146"/>
      <c r="D203" s="146"/>
      <c r="J203" s="148"/>
      <c r="K203" s="148"/>
    </row>
    <row r="204" spans="2:11">
      <c r="B204" s="146"/>
      <c r="C204" s="146"/>
      <c r="D204" s="146"/>
      <c r="J204" s="148"/>
      <c r="K204" s="148"/>
    </row>
    <row r="205" spans="2:11">
      <c r="B205" s="146"/>
      <c r="C205" s="146"/>
      <c r="D205" s="146"/>
      <c r="J205" s="148"/>
      <c r="K205" s="148"/>
    </row>
    <row r="206" spans="2:11">
      <c r="B206" s="146"/>
      <c r="C206" s="146"/>
      <c r="D206" s="146"/>
      <c r="J206" s="148"/>
      <c r="K206" s="148"/>
    </row>
    <row r="207" spans="2:11">
      <c r="B207" s="146"/>
      <c r="C207" s="146"/>
      <c r="D207" s="146"/>
      <c r="J207" s="148"/>
      <c r="K207" s="148"/>
    </row>
    <row r="208" spans="2:11">
      <c r="B208" s="146"/>
      <c r="C208" s="146"/>
      <c r="D208" s="146"/>
      <c r="J208" s="148"/>
      <c r="K208" s="148"/>
    </row>
    <row r="209" spans="2:11">
      <c r="B209" s="146"/>
      <c r="C209" s="146"/>
      <c r="D209" s="146"/>
      <c r="J209" s="148"/>
      <c r="K209" s="148"/>
    </row>
    <row r="210" spans="2:11">
      <c r="B210" s="146"/>
      <c r="C210" s="146"/>
      <c r="D210" s="146"/>
      <c r="J210" s="148"/>
      <c r="K210" s="148"/>
    </row>
    <row r="211" spans="2:11">
      <c r="B211" s="146"/>
      <c r="C211" s="146"/>
      <c r="D211" s="146"/>
      <c r="J211" s="148"/>
      <c r="K211" s="148"/>
    </row>
    <row r="212" spans="2:11">
      <c r="B212" s="146"/>
      <c r="C212" s="146"/>
      <c r="D212" s="146"/>
      <c r="J212" s="148"/>
      <c r="K212" s="148"/>
    </row>
    <row r="213" spans="2:11">
      <c r="B213" s="146"/>
      <c r="C213" s="146"/>
      <c r="D213" s="146"/>
      <c r="J213" s="148"/>
      <c r="K213" s="148"/>
    </row>
    <row r="214" spans="2:11">
      <c r="B214" s="146"/>
      <c r="C214" s="146"/>
      <c r="D214" s="146"/>
      <c r="J214" s="148"/>
      <c r="K214" s="148"/>
    </row>
    <row r="215" spans="2:11">
      <c r="B215" s="146"/>
      <c r="C215" s="146"/>
      <c r="D215" s="146"/>
      <c r="J215" s="148"/>
      <c r="K215" s="148"/>
    </row>
    <row r="216" spans="2:11">
      <c r="B216" s="146"/>
      <c r="C216" s="146"/>
      <c r="D216" s="146"/>
      <c r="J216" s="148"/>
      <c r="K216" s="148"/>
    </row>
    <row r="217" spans="2:11">
      <c r="B217" s="146"/>
      <c r="C217" s="146"/>
      <c r="D217" s="146"/>
      <c r="J217" s="148"/>
      <c r="K217" s="148"/>
    </row>
    <row r="218" spans="2:11">
      <c r="B218" s="146"/>
      <c r="C218" s="146"/>
      <c r="D218" s="146"/>
      <c r="J218" s="148"/>
      <c r="K218" s="148"/>
    </row>
    <row r="219" spans="2:11">
      <c r="B219" s="146"/>
      <c r="C219" s="146"/>
      <c r="D219" s="146"/>
      <c r="J219" s="148"/>
      <c r="K219" s="148"/>
    </row>
    <row r="220" spans="2:11">
      <c r="B220" s="146"/>
      <c r="C220" s="146"/>
      <c r="D220" s="146"/>
      <c r="J220" s="148"/>
      <c r="K220" s="148"/>
    </row>
    <row r="221" spans="2:11">
      <c r="B221" s="146"/>
      <c r="C221" s="146"/>
      <c r="D221" s="146"/>
      <c r="J221" s="148"/>
      <c r="K221" s="148"/>
    </row>
    <row r="222" spans="2:11">
      <c r="B222" s="146"/>
      <c r="C222" s="146"/>
      <c r="D222" s="146"/>
      <c r="J222" s="148"/>
      <c r="K222" s="148"/>
    </row>
    <row r="223" spans="2:11">
      <c r="B223" s="146"/>
      <c r="C223" s="146"/>
      <c r="D223" s="146"/>
      <c r="J223" s="148"/>
      <c r="K223" s="148"/>
    </row>
    <row r="224" spans="2:11">
      <c r="B224" s="146"/>
      <c r="C224" s="146"/>
      <c r="D224" s="146"/>
      <c r="J224" s="148"/>
      <c r="K224" s="148"/>
    </row>
    <row r="225" spans="2:11">
      <c r="B225" s="146"/>
      <c r="C225" s="146"/>
      <c r="D225" s="146"/>
      <c r="J225" s="148"/>
      <c r="K225" s="148"/>
    </row>
    <row r="226" spans="2:11">
      <c r="B226" s="146"/>
      <c r="C226" s="146"/>
      <c r="D226" s="146"/>
      <c r="J226" s="148"/>
      <c r="K226" s="148"/>
    </row>
    <row r="227" spans="2:11">
      <c r="B227" s="146"/>
      <c r="C227" s="146"/>
      <c r="D227" s="146"/>
      <c r="J227" s="148"/>
      <c r="K227" s="148"/>
    </row>
    <row r="228" spans="2:11">
      <c r="B228" s="146"/>
      <c r="C228" s="146"/>
      <c r="D228" s="146"/>
      <c r="J228" s="148"/>
      <c r="K228" s="148"/>
    </row>
    <row r="229" spans="2:11">
      <c r="B229" s="146"/>
      <c r="C229" s="146"/>
      <c r="D229" s="146"/>
      <c r="J229" s="148"/>
      <c r="K229" s="148"/>
    </row>
    <row r="230" spans="2:11">
      <c r="B230" s="146"/>
      <c r="C230" s="146"/>
      <c r="D230" s="146"/>
      <c r="J230" s="148"/>
      <c r="K230" s="148"/>
    </row>
    <row r="231" spans="2:11">
      <c r="B231" s="146"/>
      <c r="C231" s="146"/>
      <c r="D231" s="146"/>
      <c r="J231" s="148"/>
      <c r="K231" s="148"/>
    </row>
    <row r="232" spans="2:11">
      <c r="B232" s="146"/>
      <c r="C232" s="146"/>
      <c r="D232" s="146"/>
      <c r="J232" s="148"/>
      <c r="K232" s="148"/>
    </row>
    <row r="233" spans="2:11">
      <c r="B233" s="146"/>
      <c r="C233" s="146"/>
      <c r="D233" s="146"/>
      <c r="J233" s="148"/>
      <c r="K233" s="148"/>
    </row>
    <row r="234" spans="2:11">
      <c r="B234" s="146"/>
      <c r="C234" s="146"/>
      <c r="D234" s="146"/>
      <c r="J234" s="148"/>
      <c r="K234" s="148"/>
    </row>
    <row r="235" spans="2:11">
      <c r="B235" s="146"/>
      <c r="C235" s="146"/>
      <c r="D235" s="146"/>
      <c r="J235" s="148"/>
      <c r="K235" s="148"/>
    </row>
    <row r="236" spans="2:11">
      <c r="B236" s="146"/>
      <c r="C236" s="146"/>
      <c r="D236" s="146"/>
      <c r="J236" s="148"/>
      <c r="K236" s="148"/>
    </row>
    <row r="237" spans="2:11">
      <c r="B237" s="146"/>
      <c r="C237" s="146"/>
      <c r="D237" s="146"/>
      <c r="J237" s="148"/>
      <c r="K237" s="148"/>
    </row>
    <row r="238" spans="2:11">
      <c r="B238" s="146"/>
      <c r="C238" s="146"/>
      <c r="D238" s="146"/>
      <c r="J238" s="148"/>
      <c r="K238" s="148"/>
    </row>
    <row r="239" spans="2:11">
      <c r="B239" s="146"/>
      <c r="C239" s="146"/>
      <c r="D239" s="146"/>
      <c r="J239" s="148"/>
      <c r="K239" s="148"/>
    </row>
    <row r="240" spans="2:11">
      <c r="B240" s="146"/>
      <c r="C240" s="146"/>
      <c r="D240" s="146"/>
      <c r="J240" s="148"/>
      <c r="K240" s="148"/>
    </row>
    <row r="241" spans="2:11">
      <c r="B241" s="146"/>
      <c r="C241" s="146"/>
      <c r="D241" s="146"/>
      <c r="J241" s="148"/>
      <c r="K241" s="148"/>
    </row>
    <row r="242" spans="2:11">
      <c r="B242" s="146"/>
      <c r="C242" s="146"/>
      <c r="D242" s="146"/>
      <c r="J242" s="148"/>
      <c r="K242" s="148"/>
    </row>
    <row r="243" spans="2:11">
      <c r="B243" s="146"/>
      <c r="C243" s="146"/>
      <c r="D243" s="146"/>
      <c r="J243" s="148"/>
      <c r="K243" s="148"/>
    </row>
    <row r="244" spans="2:11">
      <c r="B244" s="146"/>
      <c r="C244" s="146"/>
      <c r="D244" s="146"/>
      <c r="J244" s="148"/>
      <c r="K244" s="148"/>
    </row>
    <row r="245" spans="2:11">
      <c r="B245" s="146"/>
      <c r="C245" s="146"/>
      <c r="D245" s="146"/>
      <c r="J245" s="148"/>
      <c r="K245" s="148"/>
    </row>
    <row r="246" spans="2:11">
      <c r="B246" s="146"/>
      <c r="C246" s="146"/>
      <c r="D246" s="146"/>
      <c r="J246" s="148"/>
      <c r="K246" s="148"/>
    </row>
    <row r="247" spans="2:11">
      <c r="B247" s="146"/>
      <c r="C247" s="146"/>
      <c r="D247" s="146"/>
      <c r="J247" s="148"/>
      <c r="K247" s="148"/>
    </row>
    <row r="248" spans="2:11">
      <c r="B248" s="146"/>
      <c r="C248" s="146"/>
      <c r="D248" s="146"/>
      <c r="J248" s="148"/>
      <c r="K248" s="148"/>
    </row>
    <row r="249" spans="2:11">
      <c r="B249" s="146"/>
      <c r="C249" s="146"/>
      <c r="D249" s="146"/>
      <c r="J249" s="148"/>
      <c r="K249" s="148"/>
    </row>
    <row r="250" spans="2:11">
      <c r="B250" s="146"/>
      <c r="C250" s="146"/>
      <c r="D250" s="146"/>
      <c r="J250" s="148"/>
      <c r="K250" s="148"/>
    </row>
    <row r="251" spans="2:11">
      <c r="B251" s="146"/>
      <c r="C251" s="146"/>
      <c r="D251" s="146"/>
      <c r="J251" s="148"/>
      <c r="K251" s="148"/>
    </row>
    <row r="252" spans="2:11">
      <c r="B252" s="146"/>
      <c r="C252" s="146"/>
      <c r="D252" s="146"/>
      <c r="J252" s="148"/>
      <c r="K252" s="148"/>
    </row>
    <row r="253" spans="2:11">
      <c r="B253" s="146"/>
      <c r="C253" s="146"/>
      <c r="D253" s="146"/>
      <c r="J253" s="148"/>
      <c r="K253" s="148"/>
    </row>
    <row r="254" spans="2:11">
      <c r="B254" s="146"/>
      <c r="C254" s="146"/>
      <c r="D254" s="146"/>
      <c r="J254" s="148"/>
      <c r="K254" s="148"/>
    </row>
    <row r="255" spans="2:11">
      <c r="B255" s="146"/>
      <c r="C255" s="146"/>
      <c r="D255" s="146"/>
      <c r="J255" s="148"/>
      <c r="K255" s="148"/>
    </row>
    <row r="256" spans="2:11">
      <c r="B256" s="146"/>
      <c r="C256" s="146"/>
      <c r="D256" s="146"/>
      <c r="J256" s="148"/>
      <c r="K256" s="148"/>
    </row>
    <row r="257" spans="2:11">
      <c r="B257" s="146"/>
      <c r="C257" s="146"/>
      <c r="D257" s="146"/>
      <c r="J257" s="148"/>
      <c r="K257" s="148"/>
    </row>
    <row r="258" spans="2:11">
      <c r="B258" s="146"/>
      <c r="C258" s="146"/>
      <c r="D258" s="146"/>
      <c r="J258" s="148"/>
      <c r="K258" s="148"/>
    </row>
    <row r="259" spans="2:11">
      <c r="B259" s="146"/>
      <c r="C259" s="146"/>
      <c r="D259" s="146"/>
      <c r="J259" s="148"/>
      <c r="K259" s="148"/>
    </row>
    <row r="260" spans="2:11">
      <c r="B260" s="146"/>
      <c r="C260" s="146"/>
      <c r="D260" s="146"/>
      <c r="J260" s="148"/>
      <c r="K260" s="148"/>
    </row>
    <row r="261" spans="2:11">
      <c r="B261" s="146"/>
      <c r="C261" s="146"/>
      <c r="D261" s="146"/>
      <c r="J261" s="148"/>
      <c r="K261" s="148"/>
    </row>
    <row r="262" spans="2:11">
      <c r="B262" s="146"/>
      <c r="C262" s="146"/>
      <c r="D262" s="146"/>
      <c r="J262" s="148"/>
      <c r="K262" s="148"/>
    </row>
    <row r="263" spans="2:11">
      <c r="B263" s="146"/>
      <c r="C263" s="146"/>
      <c r="D263" s="146"/>
      <c r="J263" s="148"/>
      <c r="K263" s="148"/>
    </row>
    <row r="264" spans="2:11">
      <c r="B264" s="146"/>
      <c r="C264" s="146"/>
      <c r="D264" s="146"/>
      <c r="J264" s="148"/>
      <c r="K264" s="148"/>
    </row>
    <row r="265" spans="2:11">
      <c r="B265" s="146"/>
      <c r="C265" s="146"/>
      <c r="D265" s="146"/>
      <c r="J265" s="148"/>
      <c r="K265" s="148"/>
    </row>
    <row r="266" spans="2:11">
      <c r="B266" s="146"/>
      <c r="C266" s="146"/>
      <c r="D266" s="146"/>
      <c r="J266" s="148"/>
      <c r="K266" s="148"/>
    </row>
    <row r="267" spans="2:11">
      <c r="B267" s="146"/>
      <c r="C267" s="146"/>
      <c r="D267" s="146"/>
      <c r="J267" s="148"/>
      <c r="K267" s="148"/>
    </row>
    <row r="268" spans="2:11">
      <c r="B268" s="146"/>
      <c r="C268" s="146"/>
      <c r="D268" s="146"/>
      <c r="J268" s="148"/>
      <c r="K268" s="148"/>
    </row>
    <row r="269" spans="2:11">
      <c r="B269" s="146"/>
      <c r="C269" s="146"/>
      <c r="D269" s="146"/>
      <c r="J269" s="148"/>
      <c r="K269" s="148"/>
    </row>
    <row r="270" spans="2:11">
      <c r="B270" s="146"/>
      <c r="C270" s="146"/>
      <c r="D270" s="146"/>
      <c r="J270" s="148"/>
      <c r="K270" s="148"/>
    </row>
    <row r="271" spans="2:11">
      <c r="B271" s="146"/>
      <c r="C271" s="146"/>
      <c r="D271" s="146"/>
      <c r="J271" s="148"/>
      <c r="K271" s="148"/>
    </row>
    <row r="272" spans="2:11">
      <c r="B272" s="146"/>
      <c r="C272" s="146"/>
      <c r="D272" s="146"/>
      <c r="J272" s="148"/>
      <c r="K272" s="148"/>
    </row>
    <row r="273" spans="2:11">
      <c r="B273" s="146"/>
      <c r="C273" s="146"/>
      <c r="D273" s="146"/>
      <c r="J273" s="148"/>
      <c r="K273" s="148"/>
    </row>
    <row r="274" spans="2:11">
      <c r="B274" s="146"/>
      <c r="C274" s="146"/>
      <c r="D274" s="146"/>
      <c r="J274" s="148"/>
      <c r="K274" s="148"/>
    </row>
    <row r="275" spans="2:11">
      <c r="B275" s="146"/>
      <c r="C275" s="146"/>
      <c r="D275" s="146"/>
      <c r="J275" s="148"/>
      <c r="K275" s="148"/>
    </row>
    <row r="276" spans="2:11">
      <c r="B276" s="146"/>
      <c r="C276" s="146"/>
      <c r="D276" s="146"/>
      <c r="J276" s="148"/>
      <c r="K276" s="148"/>
    </row>
    <row r="277" spans="2:11">
      <c r="B277" s="146"/>
      <c r="C277" s="146"/>
      <c r="D277" s="146"/>
      <c r="J277" s="148"/>
      <c r="K277" s="148"/>
    </row>
    <row r="278" spans="2:11">
      <c r="B278" s="146"/>
      <c r="C278" s="146"/>
      <c r="D278" s="146"/>
      <c r="J278" s="148"/>
      <c r="K278" s="148"/>
    </row>
    <row r="279" spans="2:11">
      <c r="B279" s="146"/>
      <c r="C279" s="146"/>
      <c r="D279" s="146"/>
      <c r="J279" s="148"/>
      <c r="K279" s="148"/>
    </row>
    <row r="280" spans="2:11">
      <c r="B280" s="146"/>
      <c r="C280" s="146"/>
      <c r="D280" s="146"/>
      <c r="J280" s="148"/>
      <c r="K280" s="148"/>
    </row>
    <row r="281" spans="2:11">
      <c r="B281" s="146"/>
      <c r="C281" s="146"/>
      <c r="D281" s="146"/>
      <c r="J281" s="148"/>
      <c r="K281" s="148"/>
    </row>
    <row r="282" spans="2:11">
      <c r="B282" s="146"/>
      <c r="C282" s="146"/>
      <c r="D282" s="146"/>
      <c r="J282" s="148"/>
      <c r="K282" s="148"/>
    </row>
    <row r="283" spans="2:11">
      <c r="B283" s="146"/>
      <c r="C283" s="146"/>
      <c r="D283" s="146"/>
      <c r="J283" s="148"/>
      <c r="K283" s="148"/>
    </row>
    <row r="284" spans="2:11">
      <c r="B284" s="146"/>
      <c r="C284" s="146"/>
      <c r="D284" s="146"/>
      <c r="J284" s="148"/>
      <c r="K284" s="148"/>
    </row>
    <row r="285" spans="2:11">
      <c r="B285" s="146"/>
      <c r="C285" s="146"/>
      <c r="D285" s="146"/>
      <c r="J285" s="148"/>
      <c r="K285" s="148"/>
    </row>
    <row r="286" spans="2:11">
      <c r="B286" s="146"/>
      <c r="C286" s="146"/>
      <c r="D286" s="146"/>
      <c r="J286" s="148"/>
      <c r="K286" s="148"/>
    </row>
    <row r="287" spans="2:11">
      <c r="B287" s="146"/>
      <c r="C287" s="146"/>
      <c r="D287" s="146"/>
      <c r="J287" s="148"/>
      <c r="K287" s="148"/>
    </row>
    <row r="288" spans="2:11">
      <c r="B288" s="146"/>
      <c r="C288" s="146"/>
      <c r="D288" s="146"/>
      <c r="J288" s="148"/>
      <c r="K288" s="148"/>
    </row>
    <row r="289" spans="2:11">
      <c r="B289" s="146"/>
      <c r="C289" s="146"/>
      <c r="D289" s="146"/>
      <c r="J289" s="148"/>
      <c r="K289" s="148"/>
    </row>
    <row r="290" spans="2:11">
      <c r="B290" s="146"/>
      <c r="C290" s="146"/>
      <c r="D290" s="146"/>
      <c r="J290" s="148"/>
      <c r="K290" s="148"/>
    </row>
    <row r="291" spans="2:11">
      <c r="B291" s="146"/>
      <c r="C291" s="146"/>
      <c r="D291" s="146"/>
      <c r="J291" s="148"/>
      <c r="K291" s="148"/>
    </row>
    <row r="292" spans="2:11">
      <c r="B292" s="146"/>
      <c r="C292" s="146"/>
      <c r="D292" s="146"/>
      <c r="J292" s="148"/>
      <c r="K292" s="148"/>
    </row>
    <row r="293" spans="2:11">
      <c r="B293" s="146"/>
      <c r="C293" s="146"/>
      <c r="D293" s="146"/>
      <c r="J293" s="148"/>
      <c r="K293" s="148"/>
    </row>
    <row r="294" spans="2:11">
      <c r="B294" s="146"/>
      <c r="C294" s="146"/>
      <c r="D294" s="146"/>
      <c r="J294" s="148"/>
      <c r="K294" s="148"/>
    </row>
    <row r="295" spans="2:11">
      <c r="B295" s="146"/>
      <c r="C295" s="146"/>
      <c r="D295" s="146"/>
      <c r="J295" s="148"/>
      <c r="K295" s="148"/>
    </row>
    <row r="296" spans="2:11">
      <c r="B296" s="146"/>
      <c r="C296" s="146"/>
      <c r="D296" s="146"/>
      <c r="J296" s="148"/>
      <c r="K296" s="148"/>
    </row>
    <row r="297" spans="2:11">
      <c r="B297" s="146"/>
      <c r="C297" s="146"/>
      <c r="D297" s="146"/>
      <c r="J297" s="148"/>
      <c r="K297" s="148"/>
    </row>
    <row r="298" spans="2:11">
      <c r="B298" s="146"/>
      <c r="C298" s="146"/>
      <c r="D298" s="146"/>
      <c r="J298" s="148"/>
      <c r="K298" s="148"/>
    </row>
    <row r="299" spans="2:11">
      <c r="B299" s="146"/>
      <c r="C299" s="146"/>
      <c r="D299" s="146"/>
      <c r="J299" s="148"/>
      <c r="K299" s="148"/>
    </row>
    <row r="300" spans="2:11">
      <c r="B300" s="146"/>
      <c r="C300" s="146"/>
      <c r="D300" s="146"/>
      <c r="J300" s="148"/>
      <c r="K300" s="148"/>
    </row>
    <row r="301" spans="2:11">
      <c r="B301" s="146"/>
      <c r="C301" s="146"/>
      <c r="D301" s="146"/>
      <c r="J301" s="148"/>
      <c r="K301" s="148"/>
    </row>
    <row r="302" spans="2:11">
      <c r="B302" s="146"/>
      <c r="C302" s="146"/>
      <c r="D302" s="146"/>
      <c r="J302" s="148"/>
      <c r="K302" s="148"/>
    </row>
    <row r="303" spans="2:11">
      <c r="B303" s="146"/>
      <c r="C303" s="146"/>
      <c r="D303" s="146"/>
      <c r="J303" s="148"/>
      <c r="K303" s="148"/>
    </row>
    <row r="304" spans="2:11">
      <c r="B304" s="146"/>
      <c r="C304" s="146"/>
      <c r="D304" s="146"/>
      <c r="J304" s="148"/>
      <c r="K304" s="148"/>
    </row>
    <row r="305" spans="2:11">
      <c r="B305" s="146"/>
      <c r="C305" s="146"/>
      <c r="D305" s="146"/>
      <c r="J305" s="148"/>
      <c r="K305" s="148"/>
    </row>
    <row r="306" spans="2:11">
      <c r="B306" s="146"/>
      <c r="C306" s="146"/>
      <c r="D306" s="146"/>
      <c r="J306" s="148"/>
      <c r="K306" s="148"/>
    </row>
    <row r="307" spans="2:11">
      <c r="B307" s="146"/>
      <c r="C307" s="146"/>
      <c r="D307" s="146"/>
      <c r="J307" s="148"/>
      <c r="K307" s="148"/>
    </row>
    <row r="308" spans="2:11">
      <c r="B308" s="146"/>
      <c r="C308" s="146"/>
      <c r="D308" s="146"/>
      <c r="J308" s="148"/>
      <c r="K308" s="148"/>
    </row>
    <row r="309" spans="2:11">
      <c r="B309" s="146"/>
      <c r="C309" s="146"/>
      <c r="D309" s="146"/>
      <c r="J309" s="148"/>
      <c r="K309" s="148"/>
    </row>
    <row r="310" spans="2:11">
      <c r="B310" s="146"/>
      <c r="C310" s="146"/>
      <c r="D310" s="146"/>
      <c r="J310" s="148"/>
      <c r="K310" s="148"/>
    </row>
    <row r="311" spans="2:11">
      <c r="B311" s="146"/>
      <c r="C311" s="146"/>
      <c r="D311" s="146"/>
      <c r="J311" s="148"/>
      <c r="K311" s="148"/>
    </row>
    <row r="312" spans="2:11">
      <c r="B312" s="146"/>
      <c r="C312" s="146"/>
      <c r="D312" s="146"/>
      <c r="J312" s="148"/>
      <c r="K312" s="148"/>
    </row>
    <row r="313" spans="2:11">
      <c r="B313" s="146"/>
      <c r="C313" s="146"/>
      <c r="D313" s="146"/>
      <c r="J313" s="148"/>
      <c r="K313" s="148"/>
    </row>
    <row r="314" spans="2:11">
      <c r="B314" s="146"/>
      <c r="C314" s="146"/>
      <c r="D314" s="146"/>
      <c r="J314" s="148"/>
      <c r="K314" s="148"/>
    </row>
    <row r="315" spans="2:11">
      <c r="B315" s="146"/>
      <c r="C315" s="146"/>
      <c r="D315" s="146"/>
      <c r="J315" s="148"/>
      <c r="K315" s="148"/>
    </row>
    <row r="316" spans="2:11">
      <c r="B316" s="146"/>
      <c r="C316" s="146"/>
      <c r="D316" s="146"/>
      <c r="J316" s="148"/>
      <c r="K316" s="148"/>
    </row>
    <row r="317" spans="2:11">
      <c r="B317" s="146"/>
      <c r="C317" s="146"/>
      <c r="D317" s="146"/>
      <c r="J317" s="148"/>
      <c r="K317" s="148"/>
    </row>
    <row r="318" spans="2:11">
      <c r="B318" s="146"/>
      <c r="C318" s="146"/>
      <c r="D318" s="146"/>
      <c r="J318" s="148"/>
      <c r="K318" s="148"/>
    </row>
    <row r="319" spans="2:11">
      <c r="B319" s="146"/>
      <c r="C319" s="146"/>
      <c r="D319" s="146"/>
      <c r="J319" s="148"/>
      <c r="K319" s="148"/>
    </row>
    <row r="320" spans="2:11">
      <c r="B320" s="146"/>
      <c r="C320" s="146"/>
      <c r="D320" s="146"/>
      <c r="J320" s="148"/>
      <c r="K320" s="148"/>
    </row>
    <row r="321" spans="2:11">
      <c r="B321" s="146"/>
      <c r="C321" s="146"/>
      <c r="D321" s="146"/>
      <c r="J321" s="148"/>
      <c r="K321" s="148"/>
    </row>
    <row r="322" spans="2:11">
      <c r="B322" s="146"/>
      <c r="C322" s="146"/>
      <c r="D322" s="146"/>
      <c r="J322" s="148"/>
      <c r="K322" s="148"/>
    </row>
    <row r="323" spans="2:11">
      <c r="B323" s="146"/>
      <c r="C323" s="146"/>
      <c r="D323" s="146"/>
      <c r="J323" s="148"/>
      <c r="K323" s="148"/>
    </row>
    <row r="324" spans="2:11">
      <c r="B324" s="146"/>
      <c r="C324" s="146"/>
      <c r="D324" s="146"/>
      <c r="J324" s="148"/>
      <c r="K324" s="148"/>
    </row>
    <row r="325" spans="2:11">
      <c r="B325" s="146"/>
      <c r="C325" s="146"/>
      <c r="D325" s="146"/>
      <c r="J325" s="148"/>
      <c r="K325" s="148"/>
    </row>
    <row r="326" spans="2:11">
      <c r="B326" s="146"/>
      <c r="C326" s="146"/>
      <c r="D326" s="146"/>
      <c r="J326" s="148"/>
      <c r="K326" s="148"/>
    </row>
    <row r="327" spans="2:11">
      <c r="B327" s="146"/>
      <c r="C327" s="146"/>
      <c r="D327" s="146"/>
      <c r="J327" s="148"/>
      <c r="K327" s="148"/>
    </row>
    <row r="328" spans="2:11">
      <c r="B328" s="146"/>
      <c r="C328" s="146"/>
      <c r="D328" s="146"/>
      <c r="J328" s="148"/>
      <c r="K328" s="148"/>
    </row>
    <row r="329" spans="2:11">
      <c r="B329" s="146"/>
      <c r="C329" s="146"/>
      <c r="D329" s="146"/>
      <c r="J329" s="148"/>
      <c r="K329" s="148"/>
    </row>
    <row r="330" spans="2:11">
      <c r="B330" s="146"/>
      <c r="C330" s="146"/>
      <c r="D330" s="146"/>
      <c r="J330" s="148"/>
      <c r="K330" s="148"/>
    </row>
    <row r="331" spans="2:11">
      <c r="B331" s="146"/>
      <c r="C331" s="146"/>
      <c r="D331" s="146"/>
      <c r="J331" s="148"/>
      <c r="K331" s="148"/>
    </row>
    <row r="332" spans="2:11">
      <c r="B332" s="146"/>
      <c r="C332" s="146"/>
      <c r="D332" s="146"/>
      <c r="J332" s="148"/>
      <c r="K332" s="148"/>
    </row>
    <row r="333" spans="2:11">
      <c r="B333" s="146"/>
      <c r="C333" s="146"/>
      <c r="D333" s="146"/>
      <c r="J333" s="148"/>
      <c r="K333" s="148"/>
    </row>
    <row r="334" spans="2:11">
      <c r="B334" s="146"/>
      <c r="C334" s="146"/>
      <c r="D334" s="146"/>
      <c r="J334" s="148"/>
      <c r="K334" s="148"/>
    </row>
    <row r="335" spans="2:11">
      <c r="B335" s="146"/>
      <c r="C335" s="146"/>
      <c r="D335" s="146"/>
      <c r="J335" s="148"/>
      <c r="K335" s="148"/>
    </row>
    <row r="336" spans="2:11">
      <c r="B336" s="146"/>
      <c r="C336" s="146"/>
      <c r="D336" s="146"/>
      <c r="J336" s="148"/>
      <c r="K336" s="148"/>
    </row>
    <row r="337" spans="2:11">
      <c r="B337" s="146"/>
      <c r="C337" s="146"/>
      <c r="D337" s="146"/>
      <c r="J337" s="148"/>
      <c r="K337" s="148"/>
    </row>
    <row r="338" spans="2:11">
      <c r="B338" s="146"/>
      <c r="C338" s="146"/>
      <c r="D338" s="146"/>
      <c r="J338" s="148"/>
      <c r="K338" s="148"/>
    </row>
    <row r="339" spans="2:11">
      <c r="B339" s="146"/>
      <c r="C339" s="146"/>
      <c r="D339" s="146"/>
      <c r="J339" s="148"/>
      <c r="K339" s="148"/>
    </row>
    <row r="340" spans="2:11">
      <c r="B340" s="146"/>
      <c r="C340" s="146"/>
      <c r="D340" s="146"/>
      <c r="J340" s="148"/>
      <c r="K340" s="148"/>
    </row>
    <row r="341" spans="2:11">
      <c r="B341" s="146"/>
      <c r="C341" s="146"/>
      <c r="D341" s="146"/>
      <c r="J341" s="148"/>
      <c r="K341" s="148"/>
    </row>
    <row r="342" spans="2:11">
      <c r="B342" s="146"/>
      <c r="C342" s="146"/>
      <c r="D342" s="146"/>
      <c r="J342" s="148"/>
      <c r="K342" s="148"/>
    </row>
    <row r="343" spans="2:11">
      <c r="B343" s="146"/>
      <c r="C343" s="146"/>
      <c r="D343" s="146"/>
      <c r="J343" s="148"/>
      <c r="K343" s="148"/>
    </row>
    <row r="344" spans="2:11">
      <c r="B344" s="146"/>
      <c r="C344" s="146"/>
      <c r="D344" s="146"/>
      <c r="J344" s="148"/>
      <c r="K344" s="148"/>
    </row>
    <row r="345" spans="2:11">
      <c r="B345" s="146"/>
      <c r="C345" s="146"/>
      <c r="D345" s="146"/>
      <c r="J345" s="148"/>
      <c r="K345" s="148"/>
    </row>
    <row r="346" spans="2:11">
      <c r="B346" s="146"/>
      <c r="C346" s="146"/>
      <c r="D346" s="146"/>
      <c r="J346" s="148"/>
      <c r="K346" s="148"/>
    </row>
    <row r="347" spans="2:11">
      <c r="B347" s="146"/>
      <c r="C347" s="146"/>
      <c r="D347" s="146"/>
      <c r="J347" s="148"/>
      <c r="K347" s="148"/>
    </row>
    <row r="348" spans="2:11">
      <c r="B348" s="146"/>
      <c r="C348" s="146"/>
      <c r="D348" s="146"/>
      <c r="J348" s="148"/>
      <c r="K348" s="148"/>
    </row>
    <row r="349" spans="2:11">
      <c r="B349" s="146"/>
      <c r="C349" s="146"/>
      <c r="D349" s="146"/>
      <c r="J349" s="148"/>
      <c r="K349" s="148"/>
    </row>
    <row r="350" spans="2:11">
      <c r="B350" s="146"/>
      <c r="C350" s="146"/>
      <c r="D350" s="146"/>
      <c r="J350" s="148"/>
      <c r="K350" s="148"/>
    </row>
    <row r="351" spans="2:11">
      <c r="B351" s="146"/>
      <c r="C351" s="146"/>
      <c r="D351" s="146"/>
      <c r="J351" s="148"/>
      <c r="K351" s="148"/>
    </row>
    <row r="352" spans="2:11">
      <c r="B352" s="146"/>
      <c r="C352" s="146"/>
      <c r="D352" s="146"/>
      <c r="J352" s="148"/>
      <c r="K352" s="148"/>
    </row>
    <row r="353" spans="2:11">
      <c r="B353" s="146"/>
      <c r="C353" s="146"/>
      <c r="D353" s="146"/>
      <c r="J353" s="148"/>
      <c r="K353" s="148"/>
    </row>
    <row r="354" spans="2:11">
      <c r="B354" s="146"/>
      <c r="C354" s="146"/>
      <c r="D354" s="146"/>
      <c r="J354" s="148"/>
      <c r="K354" s="148"/>
    </row>
    <row r="355" spans="2:11">
      <c r="B355" s="146"/>
      <c r="C355" s="146"/>
      <c r="D355" s="146"/>
      <c r="J355" s="148"/>
      <c r="K355" s="148"/>
    </row>
    <row r="356" spans="2:11">
      <c r="B356" s="146"/>
      <c r="C356" s="146"/>
      <c r="D356" s="146"/>
      <c r="J356" s="148"/>
      <c r="K356" s="148"/>
    </row>
    <row r="357" spans="2:11">
      <c r="B357" s="146"/>
      <c r="C357" s="146"/>
      <c r="D357" s="146"/>
      <c r="J357" s="148"/>
      <c r="K357" s="148"/>
    </row>
    <row r="358" spans="2:11">
      <c r="B358" s="146"/>
      <c r="C358" s="146"/>
      <c r="D358" s="146"/>
      <c r="J358" s="148"/>
      <c r="K358" s="148"/>
    </row>
    <row r="359" spans="2:11">
      <c r="B359" s="146"/>
      <c r="C359" s="146"/>
      <c r="D359" s="146"/>
      <c r="J359" s="148"/>
      <c r="K359" s="148"/>
    </row>
    <row r="360" spans="2:11">
      <c r="B360" s="146"/>
      <c r="C360" s="146"/>
      <c r="D360" s="146"/>
      <c r="J360" s="148"/>
      <c r="K360" s="148"/>
    </row>
    <row r="361" spans="2:11">
      <c r="B361" s="146"/>
      <c r="C361" s="146"/>
      <c r="D361" s="146"/>
      <c r="J361" s="148"/>
      <c r="K361" s="148"/>
    </row>
    <row r="362" spans="2:11">
      <c r="B362" s="146"/>
      <c r="C362" s="146"/>
      <c r="D362" s="146"/>
      <c r="J362" s="148"/>
      <c r="K362" s="148"/>
    </row>
    <row r="363" spans="2:11">
      <c r="B363" s="146"/>
      <c r="C363" s="146"/>
      <c r="D363" s="146"/>
      <c r="J363" s="148"/>
      <c r="K363" s="148"/>
    </row>
    <row r="364" spans="2:11">
      <c r="B364" s="146"/>
      <c r="C364" s="146"/>
      <c r="D364" s="146"/>
      <c r="J364" s="148"/>
      <c r="K364" s="148"/>
    </row>
    <row r="365" spans="2:11">
      <c r="B365" s="146"/>
      <c r="C365" s="146"/>
      <c r="D365" s="146"/>
      <c r="J365" s="148"/>
      <c r="K365" s="148"/>
    </row>
    <row r="366" spans="2:11">
      <c r="B366" s="146"/>
      <c r="C366" s="146"/>
      <c r="D366" s="146"/>
      <c r="J366" s="148"/>
      <c r="K366" s="148"/>
    </row>
    <row r="367" spans="2:11">
      <c r="B367" s="146"/>
      <c r="C367" s="146"/>
      <c r="D367" s="146"/>
      <c r="J367" s="148"/>
      <c r="K367" s="148"/>
    </row>
    <row r="368" spans="2:11">
      <c r="B368" s="146"/>
      <c r="C368" s="146"/>
      <c r="D368" s="146"/>
      <c r="J368" s="148"/>
      <c r="K368" s="148"/>
    </row>
    <row r="369" spans="2:11">
      <c r="B369" s="146"/>
      <c r="C369" s="146"/>
      <c r="D369" s="146"/>
      <c r="J369" s="148"/>
      <c r="K369" s="148"/>
    </row>
    <row r="370" spans="2:11">
      <c r="B370" s="146"/>
      <c r="C370" s="146"/>
      <c r="D370" s="146"/>
      <c r="J370" s="148"/>
      <c r="K370" s="148"/>
    </row>
    <row r="371" spans="2:11">
      <c r="B371" s="146"/>
      <c r="C371" s="146"/>
      <c r="D371" s="146"/>
      <c r="J371" s="148"/>
      <c r="K371" s="148"/>
    </row>
    <row r="372" spans="2:11">
      <c r="B372" s="146"/>
      <c r="C372" s="146"/>
      <c r="D372" s="146"/>
      <c r="J372" s="148"/>
      <c r="K372" s="148"/>
    </row>
    <row r="373" spans="2:11">
      <c r="B373" s="146"/>
      <c r="C373" s="146"/>
      <c r="D373" s="146"/>
      <c r="J373" s="148"/>
      <c r="K373" s="148"/>
    </row>
    <row r="374" spans="2:11">
      <c r="B374" s="146"/>
      <c r="C374" s="146"/>
      <c r="D374" s="146"/>
      <c r="J374" s="148"/>
      <c r="K374" s="148"/>
    </row>
    <row r="375" spans="2:11">
      <c r="B375" s="146"/>
      <c r="C375" s="146"/>
      <c r="D375" s="146"/>
      <c r="J375" s="148"/>
      <c r="K375" s="148"/>
    </row>
    <row r="376" spans="2:11">
      <c r="B376" s="146"/>
      <c r="C376" s="146"/>
      <c r="D376" s="146"/>
      <c r="J376" s="148"/>
      <c r="K376" s="148"/>
    </row>
    <row r="377" spans="2:11">
      <c r="B377" s="146"/>
      <c r="C377" s="146"/>
      <c r="D377" s="146"/>
      <c r="J377" s="148"/>
      <c r="K377" s="148"/>
    </row>
    <row r="378" spans="2:11">
      <c r="B378" s="146"/>
      <c r="C378" s="146"/>
      <c r="D378" s="146"/>
      <c r="J378" s="148"/>
      <c r="K378" s="148"/>
    </row>
    <row r="379" spans="2:11">
      <c r="B379" s="146"/>
      <c r="C379" s="146"/>
      <c r="D379" s="146"/>
      <c r="J379" s="148"/>
      <c r="K379" s="148"/>
    </row>
    <row r="380" spans="2:11">
      <c r="B380" s="146"/>
      <c r="C380" s="146"/>
      <c r="D380" s="146"/>
      <c r="J380" s="148"/>
      <c r="K380" s="148"/>
    </row>
    <row r="381" spans="2:11">
      <c r="B381" s="146"/>
      <c r="C381" s="146"/>
      <c r="D381" s="146"/>
      <c r="J381" s="148"/>
      <c r="K381" s="148"/>
    </row>
    <row r="382" spans="2:11">
      <c r="B382" s="146"/>
      <c r="C382" s="146"/>
      <c r="D382" s="146"/>
      <c r="J382" s="148"/>
      <c r="K382" s="148"/>
    </row>
    <row r="383" spans="2:11">
      <c r="B383" s="146"/>
      <c r="C383" s="146"/>
      <c r="D383" s="146"/>
      <c r="J383" s="148"/>
      <c r="K383" s="148"/>
    </row>
    <row r="384" spans="2:11">
      <c r="B384" s="146"/>
      <c r="C384" s="146"/>
      <c r="D384" s="146"/>
      <c r="J384" s="148"/>
      <c r="K384" s="148"/>
    </row>
    <row r="385" spans="2:11">
      <c r="B385" s="146"/>
      <c r="C385" s="146"/>
      <c r="D385" s="146"/>
      <c r="J385" s="148"/>
      <c r="K385" s="148"/>
    </row>
    <row r="386" spans="2:11">
      <c r="B386" s="146"/>
      <c r="C386" s="146"/>
      <c r="D386" s="146"/>
      <c r="J386" s="148"/>
      <c r="K386" s="148"/>
    </row>
    <row r="387" spans="2:11">
      <c r="B387" s="146"/>
      <c r="C387" s="146"/>
      <c r="D387" s="146"/>
      <c r="J387" s="148"/>
      <c r="K387" s="148"/>
    </row>
    <row r="388" spans="2:11">
      <c r="B388" s="146"/>
      <c r="C388" s="146"/>
      <c r="D388" s="146"/>
      <c r="J388" s="148"/>
      <c r="K388" s="148"/>
    </row>
    <row r="389" spans="2:11">
      <c r="B389" s="146"/>
      <c r="C389" s="146"/>
      <c r="D389" s="146"/>
      <c r="J389" s="148"/>
      <c r="K389" s="148"/>
    </row>
    <row r="390" spans="2:11">
      <c r="B390" s="146"/>
      <c r="C390" s="146"/>
      <c r="D390" s="146"/>
      <c r="J390" s="148"/>
      <c r="K390" s="148"/>
    </row>
    <row r="391" spans="2:11">
      <c r="B391" s="146"/>
      <c r="C391" s="146"/>
      <c r="D391" s="146"/>
      <c r="J391" s="148"/>
      <c r="K391" s="148"/>
    </row>
    <row r="392" spans="2:11">
      <c r="B392" s="146"/>
      <c r="C392" s="146"/>
      <c r="D392" s="146"/>
      <c r="J392" s="148"/>
      <c r="K392" s="148"/>
    </row>
    <row r="393" spans="2:11">
      <c r="B393" s="146"/>
      <c r="C393" s="146"/>
      <c r="D393" s="146"/>
      <c r="J393" s="148"/>
      <c r="K393" s="148"/>
    </row>
    <row r="394" spans="2:11">
      <c r="B394" s="146"/>
      <c r="C394" s="146"/>
      <c r="D394" s="146"/>
      <c r="J394" s="148"/>
      <c r="K394" s="148"/>
    </row>
    <row r="395" spans="2:11">
      <c r="B395" s="146"/>
      <c r="C395" s="146"/>
      <c r="D395" s="146"/>
      <c r="J395" s="148"/>
      <c r="K395" s="148"/>
    </row>
    <row r="396" spans="2:11">
      <c r="B396" s="146"/>
      <c r="C396" s="146"/>
      <c r="D396" s="146"/>
      <c r="J396" s="148"/>
      <c r="K396" s="148"/>
    </row>
    <row r="397" spans="2:11">
      <c r="B397" s="146"/>
      <c r="C397" s="146"/>
      <c r="D397" s="146"/>
      <c r="J397" s="148"/>
      <c r="K397" s="148"/>
    </row>
    <row r="398" spans="2:11">
      <c r="B398" s="146"/>
      <c r="C398" s="146"/>
      <c r="D398" s="146"/>
      <c r="J398" s="148"/>
      <c r="K398" s="148"/>
    </row>
    <row r="399" spans="2:11">
      <c r="B399" s="146"/>
      <c r="C399" s="146"/>
      <c r="D399" s="146"/>
      <c r="J399" s="148"/>
      <c r="K399" s="148"/>
    </row>
    <row r="400" spans="2:11">
      <c r="B400" s="146"/>
      <c r="C400" s="146"/>
      <c r="D400" s="146"/>
      <c r="J400" s="148"/>
      <c r="K400" s="148"/>
    </row>
    <row r="401" spans="2:11">
      <c r="B401" s="146"/>
      <c r="C401" s="146"/>
      <c r="D401" s="146"/>
      <c r="J401" s="148"/>
      <c r="K401" s="148"/>
    </row>
    <row r="402" spans="2:11">
      <c r="B402" s="146"/>
      <c r="C402" s="146"/>
      <c r="D402" s="146"/>
      <c r="J402" s="148"/>
      <c r="K402" s="148"/>
    </row>
    <row r="403" spans="2:11">
      <c r="B403" s="146"/>
      <c r="C403" s="146"/>
      <c r="D403" s="146"/>
      <c r="J403" s="148"/>
      <c r="K403" s="148"/>
    </row>
    <row r="404" spans="2:11">
      <c r="B404" s="146"/>
      <c r="C404" s="146"/>
      <c r="D404" s="146"/>
      <c r="J404" s="148"/>
      <c r="K404" s="148"/>
    </row>
    <row r="405" spans="2:11">
      <c r="B405" s="146"/>
      <c r="C405" s="146"/>
      <c r="D405" s="146"/>
      <c r="J405" s="148"/>
      <c r="K405" s="148"/>
    </row>
    <row r="406" spans="2:11">
      <c r="B406" s="146"/>
      <c r="C406" s="146"/>
      <c r="D406" s="146"/>
      <c r="J406" s="148"/>
      <c r="K406" s="148"/>
    </row>
    <row r="407" spans="2:11">
      <c r="B407" s="146"/>
      <c r="C407" s="146"/>
      <c r="D407" s="146"/>
      <c r="J407" s="148"/>
      <c r="K407" s="148"/>
    </row>
    <row r="408" spans="2:11">
      <c r="B408" s="146"/>
      <c r="C408" s="146"/>
      <c r="D408" s="146"/>
      <c r="J408" s="148"/>
      <c r="K408" s="148"/>
    </row>
    <row r="409" spans="2:11">
      <c r="B409" s="146"/>
      <c r="C409" s="146"/>
      <c r="D409" s="146"/>
      <c r="J409" s="148"/>
      <c r="K409" s="148"/>
    </row>
    <row r="410" spans="2:11">
      <c r="B410" s="146"/>
      <c r="C410" s="146"/>
      <c r="D410" s="146"/>
      <c r="J410" s="148"/>
      <c r="K410" s="148"/>
    </row>
    <row r="411" spans="2:11">
      <c r="B411" s="146"/>
      <c r="C411" s="146"/>
      <c r="D411" s="146"/>
      <c r="J411" s="148"/>
      <c r="K411" s="148"/>
    </row>
    <row r="412" spans="2:11">
      <c r="B412" s="146"/>
      <c r="C412" s="146"/>
      <c r="D412" s="146"/>
      <c r="J412" s="148"/>
      <c r="K412" s="148"/>
    </row>
    <row r="413" spans="2:11">
      <c r="B413" s="146"/>
      <c r="C413" s="146"/>
      <c r="D413" s="146"/>
      <c r="J413" s="148"/>
      <c r="K413" s="148"/>
    </row>
    <row r="414" spans="2:11">
      <c r="B414" s="146"/>
      <c r="C414" s="146"/>
      <c r="D414" s="146"/>
      <c r="J414" s="148"/>
      <c r="K414" s="148"/>
    </row>
    <row r="415" spans="2:11">
      <c r="B415" s="146"/>
      <c r="C415" s="146"/>
      <c r="D415" s="146"/>
      <c r="J415" s="148"/>
      <c r="K415" s="148"/>
    </row>
    <row r="416" spans="2:11">
      <c r="B416" s="146"/>
      <c r="C416" s="146"/>
      <c r="D416" s="146"/>
      <c r="J416" s="148"/>
      <c r="K416" s="148"/>
    </row>
    <row r="417" spans="2:11">
      <c r="B417" s="146"/>
      <c r="C417" s="146"/>
      <c r="D417" s="146"/>
      <c r="J417" s="148"/>
      <c r="K417" s="148"/>
    </row>
    <row r="418" spans="2:11">
      <c r="B418" s="146"/>
      <c r="C418" s="146"/>
      <c r="D418" s="146"/>
      <c r="J418" s="148"/>
      <c r="K418" s="148"/>
    </row>
    <row r="419" spans="2:11">
      <c r="B419" s="146"/>
      <c r="C419" s="146"/>
      <c r="D419" s="146"/>
      <c r="J419" s="148"/>
      <c r="K419" s="148"/>
    </row>
    <row r="420" spans="2:11">
      <c r="B420" s="146"/>
      <c r="C420" s="146"/>
      <c r="D420" s="146"/>
      <c r="J420" s="148"/>
      <c r="K420" s="148"/>
    </row>
    <row r="421" spans="2:11">
      <c r="B421" s="146"/>
      <c r="C421" s="146"/>
      <c r="D421" s="146"/>
      <c r="J421" s="148"/>
      <c r="K421" s="148"/>
    </row>
    <row r="422" spans="2:11">
      <c r="B422" s="146"/>
      <c r="C422" s="146"/>
      <c r="D422" s="146"/>
      <c r="J422" s="148"/>
      <c r="K422" s="148"/>
    </row>
    <row r="423" spans="2:11">
      <c r="B423" s="146"/>
      <c r="C423" s="146"/>
      <c r="D423" s="146"/>
      <c r="J423" s="148"/>
      <c r="K423" s="148"/>
    </row>
    <row r="424" spans="2:11">
      <c r="B424" s="146"/>
      <c r="C424" s="146"/>
      <c r="D424" s="146"/>
      <c r="J424" s="148"/>
      <c r="K424" s="148"/>
    </row>
    <row r="425" spans="2:11">
      <c r="B425" s="146"/>
      <c r="C425" s="146"/>
      <c r="D425" s="146"/>
      <c r="J425" s="148"/>
      <c r="K425" s="148"/>
    </row>
    <row r="426" spans="2:11">
      <c r="B426" s="146"/>
      <c r="C426" s="146"/>
      <c r="D426" s="146"/>
      <c r="J426" s="148"/>
      <c r="K426" s="148"/>
    </row>
    <row r="427" spans="2:11">
      <c r="B427" s="146"/>
      <c r="C427" s="146"/>
      <c r="D427" s="146"/>
      <c r="J427" s="148"/>
      <c r="K427" s="148"/>
    </row>
    <row r="428" spans="2:11">
      <c r="B428" s="146"/>
      <c r="C428" s="146"/>
      <c r="D428" s="146"/>
      <c r="J428" s="148"/>
      <c r="K428" s="148"/>
    </row>
    <row r="429" spans="2:11">
      <c r="B429" s="146"/>
      <c r="C429" s="146"/>
      <c r="D429" s="146"/>
      <c r="J429" s="148"/>
      <c r="K429" s="148"/>
    </row>
    <row r="430" spans="2:11">
      <c r="B430" s="146"/>
      <c r="C430" s="146"/>
      <c r="D430" s="146"/>
      <c r="J430" s="148"/>
      <c r="K430" s="148"/>
    </row>
    <row r="431" spans="2:11">
      <c r="B431" s="146"/>
      <c r="C431" s="146"/>
      <c r="D431" s="146"/>
      <c r="J431" s="148"/>
      <c r="K431" s="148"/>
    </row>
    <row r="432" spans="2:11">
      <c r="B432" s="146"/>
      <c r="C432" s="146"/>
      <c r="D432" s="146"/>
      <c r="J432" s="148"/>
      <c r="K432" s="148"/>
    </row>
    <row r="433" spans="2:11">
      <c r="B433" s="146"/>
      <c r="C433" s="146"/>
      <c r="D433" s="146"/>
      <c r="J433" s="148"/>
      <c r="K433" s="148"/>
    </row>
    <row r="434" spans="2:11">
      <c r="B434" s="146"/>
      <c r="C434" s="146"/>
      <c r="D434" s="146"/>
      <c r="J434" s="148"/>
      <c r="K434" s="148"/>
    </row>
    <row r="435" spans="2:11">
      <c r="B435" s="146"/>
      <c r="C435" s="146"/>
      <c r="D435" s="146"/>
      <c r="J435" s="148"/>
      <c r="K435" s="148"/>
    </row>
    <row r="436" spans="2:11">
      <c r="B436" s="146"/>
      <c r="C436" s="146"/>
      <c r="D436" s="146"/>
      <c r="J436" s="148"/>
      <c r="K436" s="148"/>
    </row>
    <row r="437" spans="2:11">
      <c r="B437" s="146"/>
      <c r="C437" s="146"/>
      <c r="D437" s="146"/>
      <c r="J437" s="148"/>
      <c r="K437" s="148"/>
    </row>
    <row r="438" spans="2:11">
      <c r="B438" s="146"/>
      <c r="C438" s="146"/>
      <c r="D438" s="146"/>
      <c r="J438" s="148"/>
      <c r="K438" s="148"/>
    </row>
    <row r="439" spans="2:11">
      <c r="B439" s="146"/>
      <c r="C439" s="146"/>
      <c r="D439" s="146"/>
      <c r="J439" s="148"/>
      <c r="K439" s="148"/>
    </row>
    <row r="440" spans="2:11">
      <c r="B440" s="146"/>
      <c r="C440" s="146"/>
      <c r="D440" s="146"/>
      <c r="J440" s="148"/>
      <c r="K440" s="148"/>
    </row>
    <row r="441" spans="2:11">
      <c r="B441" s="146"/>
      <c r="C441" s="146"/>
      <c r="D441" s="146"/>
      <c r="J441" s="148"/>
      <c r="K441" s="148"/>
    </row>
    <row r="442" spans="2:11">
      <c r="B442" s="146"/>
      <c r="C442" s="146"/>
      <c r="D442" s="146"/>
      <c r="J442" s="148"/>
      <c r="K442" s="148"/>
    </row>
    <row r="443" spans="2:11">
      <c r="B443" s="146"/>
      <c r="C443" s="146"/>
      <c r="D443" s="146"/>
      <c r="J443" s="148"/>
      <c r="K443" s="148"/>
    </row>
    <row r="444" spans="2:11">
      <c r="B444" s="146"/>
      <c r="C444" s="146"/>
      <c r="D444" s="146"/>
      <c r="J444" s="148"/>
      <c r="K444" s="148"/>
    </row>
    <row r="445" spans="2:11">
      <c r="B445" s="146"/>
      <c r="C445" s="146"/>
      <c r="D445" s="146"/>
      <c r="J445" s="148"/>
      <c r="K445" s="148"/>
    </row>
    <row r="446" spans="2:11">
      <c r="B446" s="146"/>
      <c r="C446" s="146"/>
      <c r="D446" s="146"/>
      <c r="J446" s="148"/>
      <c r="K446" s="148"/>
    </row>
    <row r="447" spans="2:11">
      <c r="B447" s="146"/>
      <c r="C447" s="146"/>
      <c r="D447" s="146"/>
      <c r="J447" s="148"/>
      <c r="K447" s="148"/>
    </row>
    <row r="448" spans="2:11">
      <c r="B448" s="146"/>
      <c r="C448" s="146"/>
      <c r="D448" s="146"/>
      <c r="J448" s="148"/>
      <c r="K448" s="148"/>
    </row>
    <row r="449" spans="2:11">
      <c r="B449" s="146"/>
      <c r="C449" s="146"/>
      <c r="D449" s="146"/>
      <c r="J449" s="148"/>
      <c r="K449" s="148"/>
    </row>
    <row r="450" spans="2:11">
      <c r="B450" s="146"/>
      <c r="C450" s="146"/>
      <c r="D450" s="146"/>
      <c r="J450" s="148"/>
      <c r="K450" s="148"/>
    </row>
    <row r="451" spans="2:11">
      <c r="B451" s="146"/>
      <c r="C451" s="146"/>
      <c r="D451" s="146"/>
      <c r="J451" s="148"/>
      <c r="K451" s="148"/>
    </row>
    <row r="452" spans="2:11">
      <c r="B452" s="146"/>
      <c r="C452" s="146"/>
      <c r="D452" s="146"/>
      <c r="J452" s="148"/>
      <c r="K452" s="148"/>
    </row>
    <row r="453" spans="2:11">
      <c r="B453" s="146"/>
      <c r="C453" s="146"/>
      <c r="D453" s="146"/>
      <c r="J453" s="148"/>
      <c r="K453" s="148"/>
    </row>
    <row r="454" spans="2:11">
      <c r="B454" s="146"/>
      <c r="C454" s="146"/>
      <c r="D454" s="146"/>
      <c r="J454" s="148"/>
      <c r="K454" s="148"/>
    </row>
    <row r="455" spans="2:11">
      <c r="B455" s="146"/>
      <c r="C455" s="146"/>
      <c r="D455" s="146"/>
      <c r="J455" s="148"/>
      <c r="K455" s="148"/>
    </row>
    <row r="456" spans="2:11">
      <c r="B456" s="146"/>
      <c r="C456" s="146"/>
      <c r="D456" s="146"/>
      <c r="J456" s="148"/>
      <c r="K456" s="148"/>
    </row>
    <row r="457" spans="2:11">
      <c r="B457" s="146"/>
      <c r="C457" s="146"/>
      <c r="D457" s="146"/>
      <c r="J457" s="148"/>
      <c r="K457" s="148"/>
    </row>
    <row r="458" spans="2:11">
      <c r="B458" s="146"/>
      <c r="C458" s="146"/>
      <c r="D458" s="146"/>
      <c r="J458" s="148"/>
      <c r="K458" s="148"/>
    </row>
    <row r="459" spans="2:11">
      <c r="B459" s="146"/>
      <c r="C459" s="146"/>
      <c r="D459" s="146"/>
      <c r="J459" s="148"/>
      <c r="K459" s="148"/>
    </row>
    <row r="460" spans="2:11">
      <c r="B460" s="146"/>
      <c r="C460" s="146"/>
      <c r="D460" s="146"/>
      <c r="J460" s="148"/>
      <c r="K460" s="148"/>
    </row>
    <row r="461" spans="2:11">
      <c r="B461" s="146"/>
      <c r="C461" s="146"/>
      <c r="D461" s="146"/>
      <c r="J461" s="148"/>
      <c r="K461" s="148"/>
    </row>
    <row r="462" spans="2:11">
      <c r="B462" s="146"/>
      <c r="C462" s="146"/>
      <c r="D462" s="146"/>
      <c r="J462" s="148"/>
      <c r="K462" s="148"/>
    </row>
    <row r="463" spans="2:11">
      <c r="B463" s="146"/>
      <c r="C463" s="146"/>
      <c r="D463" s="146"/>
      <c r="J463" s="148"/>
      <c r="K463" s="148"/>
    </row>
    <row r="464" spans="2:11">
      <c r="B464" s="146"/>
      <c r="C464" s="146"/>
      <c r="D464" s="146"/>
      <c r="J464" s="148"/>
      <c r="K464" s="148"/>
    </row>
    <row r="465" spans="2:11">
      <c r="B465" s="146"/>
      <c r="C465" s="146"/>
      <c r="D465" s="146"/>
      <c r="J465" s="148"/>
      <c r="K465" s="148"/>
    </row>
    <row r="466" spans="2:11">
      <c r="B466" s="146"/>
      <c r="C466" s="146"/>
      <c r="D466" s="146"/>
      <c r="J466" s="148"/>
      <c r="K466" s="148"/>
    </row>
    <row r="467" spans="2:11">
      <c r="B467" s="146"/>
      <c r="C467" s="146"/>
      <c r="D467" s="146"/>
      <c r="J467" s="148"/>
      <c r="K467" s="148"/>
    </row>
    <row r="468" spans="2:11">
      <c r="B468" s="146"/>
      <c r="C468" s="146"/>
      <c r="D468" s="146"/>
      <c r="J468" s="148"/>
      <c r="K468" s="148"/>
    </row>
    <row r="469" spans="2:11">
      <c r="B469" s="146"/>
      <c r="C469" s="146"/>
      <c r="D469" s="146"/>
      <c r="J469" s="148"/>
      <c r="K469" s="148"/>
    </row>
    <row r="470" spans="2:11">
      <c r="B470" s="146"/>
      <c r="C470" s="146"/>
      <c r="D470" s="146"/>
      <c r="J470" s="148"/>
      <c r="K470" s="148"/>
    </row>
    <row r="471" spans="2:11">
      <c r="B471" s="146"/>
      <c r="C471" s="146"/>
      <c r="D471" s="146"/>
      <c r="J471" s="148"/>
      <c r="K471" s="148"/>
    </row>
    <row r="472" spans="2:11">
      <c r="B472" s="146"/>
      <c r="C472" s="146"/>
      <c r="D472" s="146"/>
      <c r="J472" s="148"/>
      <c r="K472" s="148"/>
    </row>
    <row r="473" spans="2:11">
      <c r="B473" s="146"/>
      <c r="C473" s="146"/>
      <c r="D473" s="146"/>
      <c r="J473" s="148"/>
      <c r="K473" s="148"/>
    </row>
    <row r="474" spans="2:11">
      <c r="B474" s="146"/>
      <c r="C474" s="146"/>
      <c r="D474" s="146"/>
      <c r="J474" s="148"/>
      <c r="K474" s="148"/>
    </row>
    <row r="475" spans="2:11">
      <c r="B475" s="146"/>
      <c r="C475" s="146"/>
      <c r="D475" s="146"/>
      <c r="J475" s="148"/>
      <c r="K475" s="148"/>
    </row>
    <row r="476" spans="2:11">
      <c r="B476" s="146"/>
      <c r="C476" s="146"/>
      <c r="D476" s="146"/>
      <c r="J476" s="148"/>
      <c r="K476" s="148"/>
    </row>
    <row r="477" spans="2:11">
      <c r="B477" s="146"/>
      <c r="C477" s="146"/>
      <c r="D477" s="146"/>
      <c r="J477" s="148"/>
      <c r="K477" s="148"/>
    </row>
    <row r="478" spans="2:11">
      <c r="B478" s="146"/>
      <c r="C478" s="146"/>
      <c r="D478" s="146"/>
      <c r="J478" s="148"/>
      <c r="K478" s="148"/>
    </row>
    <row r="479" spans="2:11">
      <c r="B479" s="146"/>
      <c r="C479" s="146"/>
      <c r="D479" s="146"/>
      <c r="J479" s="148"/>
      <c r="K479" s="148"/>
    </row>
    <row r="480" spans="2:11">
      <c r="B480" s="146"/>
      <c r="C480" s="146"/>
      <c r="D480" s="146"/>
      <c r="J480" s="148"/>
      <c r="K480" s="148"/>
    </row>
    <row r="481" spans="2:11">
      <c r="B481" s="146"/>
      <c r="C481" s="146"/>
      <c r="D481" s="146"/>
      <c r="J481" s="148"/>
      <c r="K481" s="148"/>
    </row>
    <row r="482" spans="2:11">
      <c r="B482" s="146"/>
      <c r="C482" s="146"/>
      <c r="D482" s="146"/>
      <c r="J482" s="148"/>
      <c r="K482" s="148"/>
    </row>
    <row r="483" spans="2:11">
      <c r="B483" s="146"/>
      <c r="C483" s="146"/>
      <c r="D483" s="146"/>
      <c r="J483" s="148"/>
      <c r="K483" s="148"/>
    </row>
    <row r="484" spans="2:11">
      <c r="B484" s="146"/>
      <c r="C484" s="146"/>
      <c r="D484" s="146"/>
      <c r="J484" s="148"/>
      <c r="K484" s="148"/>
    </row>
    <row r="485" spans="2:11">
      <c r="B485" s="146"/>
      <c r="C485" s="146"/>
      <c r="D485" s="146"/>
      <c r="J485" s="148"/>
      <c r="K485" s="148"/>
    </row>
    <row r="486" spans="2:11">
      <c r="B486" s="146"/>
      <c r="C486" s="146"/>
      <c r="D486" s="146"/>
      <c r="J486" s="148"/>
      <c r="K486" s="148"/>
    </row>
    <row r="487" spans="2:11">
      <c r="B487" s="146"/>
      <c r="C487" s="146"/>
      <c r="D487" s="146"/>
      <c r="J487" s="148"/>
      <c r="K487" s="148"/>
    </row>
    <row r="488" spans="2:11">
      <c r="B488" s="146"/>
      <c r="C488" s="146"/>
      <c r="D488" s="146"/>
      <c r="J488" s="148"/>
      <c r="K488" s="148"/>
    </row>
    <row r="489" spans="2:11">
      <c r="B489" s="146"/>
      <c r="C489" s="146"/>
      <c r="D489" s="146"/>
      <c r="J489" s="148"/>
      <c r="K489" s="148"/>
    </row>
    <row r="490" spans="2:11">
      <c r="B490" s="146"/>
      <c r="C490" s="146"/>
      <c r="D490" s="146"/>
      <c r="J490" s="148"/>
      <c r="K490" s="148"/>
    </row>
    <row r="491" spans="2:11">
      <c r="B491" s="146"/>
      <c r="C491" s="146"/>
      <c r="D491" s="146"/>
      <c r="J491" s="148"/>
      <c r="K491" s="148"/>
    </row>
    <row r="492" spans="2:11">
      <c r="B492" s="146"/>
      <c r="C492" s="146"/>
      <c r="D492" s="146"/>
      <c r="J492" s="148"/>
      <c r="K492" s="148"/>
    </row>
    <row r="493" spans="2:11">
      <c r="B493" s="146"/>
      <c r="C493" s="146"/>
      <c r="D493" s="146"/>
      <c r="J493" s="148"/>
      <c r="K493" s="148"/>
    </row>
    <row r="494" spans="2:11">
      <c r="B494" s="146"/>
      <c r="C494" s="146"/>
      <c r="D494" s="146"/>
      <c r="J494" s="148"/>
      <c r="K494" s="148"/>
    </row>
    <row r="495" spans="2:11">
      <c r="B495" s="146"/>
      <c r="C495" s="146"/>
      <c r="D495" s="146"/>
      <c r="J495" s="148"/>
      <c r="K495" s="148"/>
    </row>
    <row r="496" spans="2:11">
      <c r="B496" s="146"/>
      <c r="C496" s="146"/>
      <c r="D496" s="146"/>
      <c r="J496" s="148"/>
      <c r="K496" s="148"/>
    </row>
    <row r="497" spans="2:11">
      <c r="B497" s="146"/>
      <c r="C497" s="146"/>
      <c r="D497" s="146"/>
      <c r="J497" s="148"/>
      <c r="K497" s="148"/>
    </row>
    <row r="498" spans="2:11">
      <c r="B498" s="146"/>
      <c r="C498" s="146"/>
      <c r="D498" s="146"/>
      <c r="J498" s="148"/>
      <c r="K498" s="148"/>
    </row>
    <row r="499" spans="2:11">
      <c r="B499" s="146"/>
      <c r="C499" s="146"/>
      <c r="D499" s="146"/>
      <c r="J499" s="148"/>
      <c r="K499" s="148"/>
    </row>
    <row r="500" spans="2:11">
      <c r="B500" s="146"/>
      <c r="C500" s="146"/>
      <c r="D500" s="146"/>
      <c r="J500" s="148"/>
      <c r="K500" s="148"/>
    </row>
    <row r="501" spans="2:11">
      <c r="B501" s="146"/>
      <c r="C501" s="146"/>
      <c r="D501" s="146"/>
      <c r="J501" s="148"/>
      <c r="K501" s="148"/>
    </row>
    <row r="502" spans="2:11">
      <c r="B502" s="146"/>
      <c r="C502" s="146"/>
      <c r="D502" s="146"/>
      <c r="J502" s="148"/>
      <c r="K502" s="148"/>
    </row>
    <row r="503" spans="2:11">
      <c r="B503" s="146"/>
      <c r="C503" s="146"/>
      <c r="D503" s="146"/>
      <c r="J503" s="148"/>
      <c r="K503" s="148"/>
    </row>
    <row r="504" spans="2:11">
      <c r="B504" s="146"/>
      <c r="C504" s="146"/>
      <c r="D504" s="146"/>
      <c r="J504" s="148"/>
      <c r="K504" s="148"/>
    </row>
    <row r="505" spans="2:11">
      <c r="B505" s="146"/>
      <c r="C505" s="146"/>
      <c r="D505" s="146"/>
      <c r="J505" s="148"/>
      <c r="K505" s="148"/>
    </row>
    <row r="506" spans="2:11">
      <c r="B506" s="146"/>
      <c r="C506" s="146"/>
      <c r="D506" s="146"/>
      <c r="J506" s="148"/>
      <c r="K506" s="148"/>
    </row>
    <row r="507" spans="2:11">
      <c r="B507" s="146"/>
      <c r="C507" s="146"/>
      <c r="D507" s="146"/>
      <c r="J507" s="148"/>
      <c r="K507" s="148"/>
    </row>
    <row r="508" spans="2:11">
      <c r="B508" s="146"/>
      <c r="C508" s="146"/>
      <c r="D508" s="146"/>
      <c r="J508" s="148"/>
      <c r="K508" s="148"/>
    </row>
    <row r="509" spans="2:11">
      <c r="B509" s="146"/>
      <c r="C509" s="146"/>
      <c r="D509" s="146"/>
      <c r="J509" s="148"/>
      <c r="K509" s="148"/>
    </row>
    <row r="510" spans="2:11">
      <c r="B510" s="146"/>
      <c r="C510" s="146"/>
      <c r="D510" s="146"/>
      <c r="J510" s="148"/>
      <c r="K510" s="148"/>
    </row>
    <row r="511" spans="2:11">
      <c r="B511" s="146"/>
      <c r="C511" s="146"/>
      <c r="D511" s="146"/>
      <c r="J511" s="148"/>
      <c r="K511" s="148"/>
    </row>
    <row r="512" spans="2:11">
      <c r="B512" s="146"/>
      <c r="C512" s="146"/>
      <c r="D512" s="146"/>
      <c r="J512" s="148"/>
      <c r="K512" s="148"/>
    </row>
    <row r="513" spans="2:11">
      <c r="B513" s="146"/>
      <c r="C513" s="146"/>
      <c r="D513" s="146"/>
      <c r="J513" s="148"/>
      <c r="K513" s="148"/>
    </row>
    <row r="514" spans="2:11">
      <c r="B514" s="146"/>
      <c r="C514" s="146"/>
      <c r="D514" s="146"/>
      <c r="J514" s="148"/>
      <c r="K514" s="148"/>
    </row>
    <row r="515" spans="2:11">
      <c r="B515" s="146"/>
      <c r="C515" s="146"/>
      <c r="D515" s="146"/>
      <c r="J515" s="148"/>
      <c r="K515" s="148"/>
    </row>
    <row r="516" spans="2:11">
      <c r="B516" s="146"/>
      <c r="C516" s="146"/>
      <c r="D516" s="146"/>
      <c r="J516" s="148"/>
      <c r="K516" s="148"/>
    </row>
    <row r="517" spans="2:11">
      <c r="B517" s="146"/>
      <c r="C517" s="146"/>
      <c r="D517" s="146"/>
      <c r="J517" s="148"/>
      <c r="K517" s="148"/>
    </row>
    <row r="518" spans="2:11">
      <c r="B518" s="146"/>
      <c r="C518" s="146"/>
      <c r="D518" s="146"/>
      <c r="J518" s="148"/>
      <c r="K518" s="148"/>
    </row>
    <row r="519" spans="2:11">
      <c r="B519" s="146"/>
      <c r="C519" s="146"/>
      <c r="D519" s="146"/>
      <c r="J519" s="148"/>
      <c r="K519" s="148"/>
    </row>
    <row r="520" spans="2:11">
      <c r="B520" s="146"/>
      <c r="C520" s="146"/>
      <c r="D520" s="146"/>
      <c r="J520" s="148"/>
      <c r="K520" s="148"/>
    </row>
    <row r="521" spans="2:11">
      <c r="B521" s="146"/>
      <c r="C521" s="146"/>
      <c r="D521" s="146"/>
      <c r="J521" s="148"/>
      <c r="K521" s="148"/>
    </row>
    <row r="522" spans="2:11">
      <c r="B522" s="146"/>
      <c r="C522" s="146"/>
      <c r="D522" s="146"/>
      <c r="J522" s="148"/>
      <c r="K522" s="148"/>
    </row>
    <row r="523" spans="2:11">
      <c r="B523" s="146"/>
      <c r="C523" s="146"/>
      <c r="D523" s="146"/>
      <c r="J523" s="148"/>
      <c r="K523" s="148"/>
    </row>
    <row r="524" spans="2:11">
      <c r="B524" s="146"/>
      <c r="C524" s="146"/>
      <c r="D524" s="146"/>
      <c r="J524" s="148"/>
      <c r="K524" s="148"/>
    </row>
    <row r="525" spans="2:11">
      <c r="B525" s="146"/>
      <c r="C525" s="146"/>
      <c r="D525" s="146"/>
      <c r="J525" s="148"/>
      <c r="K525" s="148"/>
    </row>
    <row r="526" spans="2:11">
      <c r="B526" s="146"/>
      <c r="C526" s="146"/>
      <c r="D526" s="146"/>
      <c r="J526" s="148"/>
      <c r="K526" s="148"/>
    </row>
    <row r="527" spans="2:11">
      <c r="B527" s="146"/>
      <c r="C527" s="146"/>
      <c r="D527" s="146"/>
      <c r="J527" s="148"/>
      <c r="K527" s="148"/>
    </row>
    <row r="528" spans="2:11">
      <c r="B528" s="146"/>
      <c r="C528" s="146"/>
      <c r="D528" s="146"/>
      <c r="J528" s="148"/>
      <c r="K528" s="148"/>
    </row>
    <row r="529" spans="2:11">
      <c r="B529" s="146"/>
      <c r="C529" s="146"/>
      <c r="D529" s="146"/>
      <c r="J529" s="148"/>
      <c r="K529" s="148"/>
    </row>
    <row r="530" spans="2:11">
      <c r="B530" s="146"/>
      <c r="C530" s="146"/>
      <c r="D530" s="146"/>
      <c r="J530" s="148"/>
      <c r="K530" s="148"/>
    </row>
    <row r="531" spans="2:11">
      <c r="B531" s="146"/>
      <c r="C531" s="146"/>
      <c r="D531" s="146"/>
      <c r="J531" s="148"/>
      <c r="K531" s="148"/>
    </row>
    <row r="532" spans="2:11">
      <c r="B532" s="146"/>
      <c r="C532" s="146"/>
      <c r="D532" s="146"/>
      <c r="J532" s="148"/>
      <c r="K532" s="148"/>
    </row>
    <row r="533" spans="2:11">
      <c r="B533" s="146"/>
      <c r="C533" s="146"/>
      <c r="D533" s="146"/>
      <c r="J533" s="148"/>
      <c r="K533" s="148"/>
    </row>
    <row r="534" spans="2:11">
      <c r="B534" s="146"/>
      <c r="C534" s="146"/>
      <c r="D534" s="146"/>
      <c r="J534" s="148"/>
      <c r="K534" s="148"/>
    </row>
    <row r="535" spans="2:11">
      <c r="B535" s="146"/>
      <c r="C535" s="146"/>
      <c r="D535" s="146"/>
      <c r="J535" s="148"/>
      <c r="K535" s="148"/>
    </row>
    <row r="536" spans="2:11">
      <c r="B536" s="146"/>
      <c r="C536" s="146"/>
      <c r="D536" s="146"/>
      <c r="J536" s="148"/>
      <c r="K536" s="148"/>
    </row>
    <row r="537" spans="2:11">
      <c r="B537" s="146"/>
      <c r="C537" s="146"/>
      <c r="D537" s="146"/>
      <c r="J537" s="148"/>
      <c r="K537" s="148"/>
    </row>
    <row r="538" spans="2:11">
      <c r="B538" s="146"/>
      <c r="C538" s="146"/>
      <c r="D538" s="146"/>
      <c r="J538" s="148"/>
      <c r="K538" s="148"/>
    </row>
    <row r="539" spans="2:11">
      <c r="B539" s="146"/>
      <c r="C539" s="146"/>
      <c r="D539" s="146"/>
      <c r="J539" s="148"/>
      <c r="K539" s="148"/>
    </row>
    <row r="540" spans="2:11">
      <c r="B540" s="146"/>
      <c r="C540" s="146"/>
      <c r="D540" s="146"/>
      <c r="J540" s="148"/>
      <c r="K540" s="148"/>
    </row>
    <row r="541" spans="2:11">
      <c r="B541" s="146"/>
      <c r="C541" s="146"/>
      <c r="D541" s="146"/>
      <c r="J541" s="148"/>
      <c r="K541" s="148"/>
    </row>
    <row r="542" spans="2:11">
      <c r="B542" s="146"/>
      <c r="C542" s="146"/>
      <c r="D542" s="146"/>
      <c r="J542" s="148"/>
      <c r="K542" s="148"/>
    </row>
    <row r="543" spans="2:11">
      <c r="B543" s="146"/>
      <c r="C543" s="146"/>
      <c r="D543" s="146"/>
      <c r="J543" s="148"/>
      <c r="K543" s="148"/>
    </row>
    <row r="544" spans="2:11">
      <c r="B544" s="146"/>
      <c r="C544" s="146"/>
      <c r="D544" s="146"/>
      <c r="J544" s="148"/>
      <c r="K544" s="148"/>
    </row>
    <row r="545" spans="2:11">
      <c r="B545" s="146"/>
      <c r="C545" s="146"/>
      <c r="D545" s="146"/>
      <c r="J545" s="148"/>
      <c r="K545" s="148"/>
    </row>
    <row r="546" spans="2:11">
      <c r="B546" s="146"/>
      <c r="C546" s="146"/>
      <c r="D546" s="146"/>
      <c r="J546" s="148"/>
      <c r="K546" s="148"/>
    </row>
    <row r="547" spans="2:11">
      <c r="B547" s="146"/>
      <c r="C547" s="146"/>
      <c r="D547" s="146"/>
      <c r="J547" s="148"/>
      <c r="K547" s="148"/>
    </row>
    <row r="548" spans="2:11">
      <c r="B548" s="146"/>
      <c r="C548" s="146"/>
      <c r="D548" s="146"/>
      <c r="J548" s="148"/>
      <c r="K548" s="148"/>
    </row>
    <row r="549" spans="2:11">
      <c r="B549" s="146"/>
      <c r="C549" s="146"/>
      <c r="D549" s="146"/>
      <c r="J549" s="148"/>
      <c r="K549" s="148"/>
    </row>
    <row r="550" spans="2:11">
      <c r="B550" s="146"/>
      <c r="C550" s="146"/>
      <c r="D550" s="146"/>
      <c r="J550" s="148"/>
      <c r="K550" s="148"/>
    </row>
    <row r="551" spans="2:11">
      <c r="B551" s="146"/>
      <c r="C551" s="146"/>
      <c r="D551" s="146"/>
      <c r="J551" s="148"/>
      <c r="K551" s="148"/>
    </row>
    <row r="552" spans="2:11">
      <c r="B552" s="146"/>
      <c r="C552" s="146"/>
      <c r="D552" s="146"/>
      <c r="J552" s="148"/>
      <c r="K552" s="148"/>
    </row>
    <row r="553" spans="2:11">
      <c r="B553" s="146"/>
      <c r="C553" s="146"/>
      <c r="D553" s="146"/>
      <c r="J553" s="148"/>
      <c r="K553" s="148"/>
    </row>
    <row r="554" spans="2:11">
      <c r="B554" s="146"/>
      <c r="C554" s="146"/>
      <c r="D554" s="146"/>
      <c r="J554" s="148"/>
      <c r="K554" s="148"/>
    </row>
    <row r="555" spans="2:11">
      <c r="B555" s="146"/>
      <c r="C555" s="146"/>
      <c r="D555" s="146"/>
      <c r="J555" s="148"/>
      <c r="K555" s="148"/>
    </row>
    <row r="556" spans="2:11">
      <c r="B556" s="146"/>
      <c r="C556" s="146"/>
      <c r="D556" s="146"/>
      <c r="J556" s="148"/>
      <c r="K556" s="148"/>
    </row>
    <row r="557" spans="2:11">
      <c r="B557" s="146"/>
      <c r="C557" s="146"/>
      <c r="D557" s="146"/>
      <c r="J557" s="148"/>
      <c r="K557" s="148"/>
    </row>
    <row r="558" spans="2:11">
      <c r="B558" s="146"/>
      <c r="C558" s="146"/>
      <c r="D558" s="146"/>
      <c r="J558" s="148"/>
      <c r="K558" s="148"/>
    </row>
    <row r="559" spans="2:11">
      <c r="B559" s="146"/>
      <c r="C559" s="146"/>
      <c r="D559" s="146"/>
      <c r="J559" s="148"/>
      <c r="K559" s="148"/>
    </row>
    <row r="560" spans="2:11">
      <c r="B560" s="146"/>
      <c r="C560" s="146"/>
      <c r="D560" s="146"/>
      <c r="J560" s="148"/>
      <c r="K560" s="148"/>
    </row>
    <row r="561" spans="2:11">
      <c r="B561" s="146"/>
      <c r="C561" s="146"/>
      <c r="D561" s="146"/>
      <c r="J561" s="148"/>
      <c r="K561" s="148"/>
    </row>
    <row r="562" spans="2:11">
      <c r="B562" s="146"/>
      <c r="C562" s="146"/>
      <c r="D562" s="146"/>
      <c r="J562" s="148"/>
      <c r="K562" s="148"/>
    </row>
    <row r="563" spans="2:11">
      <c r="B563" s="146"/>
      <c r="C563" s="146"/>
      <c r="D563" s="146"/>
      <c r="J563" s="148"/>
      <c r="K563" s="148"/>
    </row>
    <row r="564" spans="2:11">
      <c r="B564" s="146"/>
      <c r="C564" s="146"/>
      <c r="D564" s="146"/>
      <c r="J564" s="148"/>
      <c r="K564" s="148"/>
    </row>
    <row r="565" spans="2:11">
      <c r="B565" s="146"/>
      <c r="C565" s="146"/>
      <c r="D565" s="146"/>
      <c r="J565" s="148"/>
      <c r="K565" s="148"/>
    </row>
    <row r="566" spans="2:11">
      <c r="B566" s="146"/>
      <c r="C566" s="146"/>
      <c r="D566" s="146"/>
      <c r="J566" s="148"/>
      <c r="K566" s="148"/>
    </row>
    <row r="567" spans="2:11">
      <c r="B567" s="146"/>
      <c r="C567" s="146"/>
      <c r="D567" s="146"/>
      <c r="J567" s="148"/>
      <c r="K567" s="148"/>
    </row>
    <row r="568" spans="2:11">
      <c r="B568" s="146"/>
      <c r="C568" s="146"/>
      <c r="D568" s="146"/>
      <c r="J568" s="148"/>
      <c r="K568" s="148"/>
    </row>
    <row r="569" spans="2:11">
      <c r="B569" s="146"/>
      <c r="C569" s="146"/>
      <c r="D569" s="146"/>
      <c r="J569" s="148"/>
      <c r="K569" s="148"/>
    </row>
    <row r="570" spans="2:11">
      <c r="B570" s="146"/>
      <c r="C570" s="146"/>
      <c r="D570" s="146"/>
      <c r="J570" s="148"/>
      <c r="K570" s="148"/>
    </row>
    <row r="571" spans="2:11">
      <c r="B571" s="146"/>
      <c r="C571" s="146"/>
      <c r="D571" s="146"/>
      <c r="J571" s="148"/>
      <c r="K571" s="148"/>
    </row>
    <row r="572" spans="2:11">
      <c r="B572" s="146"/>
      <c r="C572" s="146"/>
      <c r="D572" s="146"/>
      <c r="J572" s="148"/>
      <c r="K572" s="148"/>
    </row>
    <row r="573" spans="2:11">
      <c r="B573" s="146"/>
      <c r="C573" s="146"/>
      <c r="D573" s="146"/>
      <c r="J573" s="148"/>
      <c r="K573" s="148"/>
    </row>
    <row r="574" spans="2:11">
      <c r="B574" s="146"/>
      <c r="C574" s="146"/>
      <c r="D574" s="146"/>
      <c r="J574" s="148"/>
      <c r="K574" s="148"/>
    </row>
    <row r="575" spans="2:11">
      <c r="B575" s="146"/>
      <c r="C575" s="146"/>
      <c r="D575" s="146"/>
      <c r="J575" s="148"/>
      <c r="K575" s="148"/>
    </row>
    <row r="576" spans="2:11">
      <c r="B576" s="146"/>
      <c r="C576" s="146"/>
      <c r="D576" s="146"/>
      <c r="J576" s="148"/>
      <c r="K576" s="148"/>
    </row>
    <row r="577" spans="2:11">
      <c r="B577" s="146"/>
      <c r="C577" s="146"/>
      <c r="D577" s="146"/>
      <c r="J577" s="148"/>
      <c r="K577" s="148"/>
    </row>
    <row r="578" spans="2:11">
      <c r="B578" s="146"/>
      <c r="C578" s="146"/>
      <c r="D578" s="146"/>
      <c r="J578" s="148"/>
      <c r="K578" s="148"/>
    </row>
    <row r="579" spans="2:11">
      <c r="B579" s="146"/>
      <c r="C579" s="146"/>
      <c r="D579" s="146"/>
      <c r="J579" s="148"/>
      <c r="K579" s="148"/>
    </row>
    <row r="580" spans="2:11">
      <c r="B580" s="146"/>
      <c r="C580" s="146"/>
      <c r="D580" s="146"/>
      <c r="J580" s="148"/>
      <c r="K580" s="148"/>
    </row>
    <row r="581" spans="2:11">
      <c r="B581" s="146"/>
      <c r="C581" s="146"/>
      <c r="D581" s="146"/>
      <c r="J581" s="148"/>
      <c r="K581" s="148"/>
    </row>
    <row r="582" spans="2:11">
      <c r="B582" s="146"/>
      <c r="C582" s="146"/>
      <c r="D582" s="146"/>
      <c r="J582" s="148"/>
      <c r="K582" s="148"/>
    </row>
    <row r="583" spans="2:11">
      <c r="B583" s="146"/>
      <c r="C583" s="146"/>
      <c r="D583" s="146"/>
      <c r="J583" s="148"/>
      <c r="K583" s="148"/>
    </row>
    <row r="584" spans="2:11">
      <c r="B584" s="146"/>
      <c r="C584" s="146"/>
      <c r="D584" s="146"/>
      <c r="J584" s="148"/>
      <c r="K584" s="148"/>
    </row>
    <row r="585" spans="2:11">
      <c r="B585" s="146"/>
      <c r="C585" s="146"/>
      <c r="D585" s="146"/>
      <c r="J585" s="148"/>
      <c r="K585" s="148"/>
    </row>
    <row r="586" spans="2:11">
      <c r="B586" s="146"/>
      <c r="C586" s="146"/>
      <c r="D586" s="146"/>
      <c r="J586" s="148"/>
      <c r="K586" s="148"/>
    </row>
    <row r="587" spans="2:11">
      <c r="B587" s="146"/>
      <c r="C587" s="146"/>
      <c r="D587" s="146"/>
      <c r="J587" s="148"/>
      <c r="K587" s="148"/>
    </row>
    <row r="588" spans="2:11">
      <c r="B588" s="146"/>
      <c r="C588" s="146"/>
      <c r="D588" s="146"/>
      <c r="J588" s="148"/>
      <c r="K588" s="148"/>
    </row>
    <row r="589" spans="2:11">
      <c r="B589" s="146"/>
      <c r="C589" s="146"/>
      <c r="D589" s="146"/>
      <c r="J589" s="148"/>
      <c r="K589" s="148"/>
    </row>
    <row r="590" spans="2:11">
      <c r="B590" s="146"/>
      <c r="C590" s="146"/>
      <c r="D590" s="146"/>
      <c r="J590" s="148"/>
      <c r="K590" s="148"/>
    </row>
    <row r="591" spans="2:11">
      <c r="B591" s="146"/>
      <c r="C591" s="146"/>
      <c r="D591" s="146"/>
      <c r="J591" s="148"/>
      <c r="K591" s="148"/>
    </row>
    <row r="592" spans="2:11">
      <c r="B592" s="146"/>
      <c r="C592" s="146"/>
      <c r="D592" s="146"/>
      <c r="J592" s="148"/>
      <c r="K592" s="148"/>
    </row>
    <row r="593" spans="2:11">
      <c r="B593" s="146"/>
      <c r="C593" s="146"/>
      <c r="D593" s="146"/>
      <c r="J593" s="148"/>
      <c r="K593" s="148"/>
    </row>
    <row r="594" spans="2:11">
      <c r="B594" s="146"/>
      <c r="C594" s="146"/>
      <c r="D594" s="146"/>
      <c r="J594" s="148"/>
      <c r="K594" s="148"/>
    </row>
    <row r="595" spans="2:11">
      <c r="B595" s="146"/>
      <c r="C595" s="146"/>
      <c r="D595" s="146"/>
      <c r="J595" s="148"/>
      <c r="K595" s="148"/>
    </row>
    <row r="596" spans="2:11">
      <c r="B596" s="146"/>
      <c r="C596" s="146"/>
      <c r="D596" s="146"/>
      <c r="J596" s="148"/>
      <c r="K596" s="148"/>
    </row>
    <row r="597" spans="2:11">
      <c r="B597" s="146"/>
      <c r="C597" s="146"/>
      <c r="D597" s="146"/>
      <c r="J597" s="148"/>
      <c r="K597" s="148"/>
    </row>
    <row r="598" spans="2:11">
      <c r="B598" s="146"/>
      <c r="C598" s="146"/>
      <c r="D598" s="146"/>
      <c r="J598" s="148"/>
      <c r="K598" s="148"/>
    </row>
    <row r="599" spans="2:11">
      <c r="B599" s="146"/>
      <c r="C599" s="146"/>
      <c r="D599" s="146"/>
      <c r="J599" s="148"/>
      <c r="K599" s="148"/>
    </row>
    <row r="600" spans="2:11">
      <c r="B600" s="146"/>
      <c r="C600" s="146"/>
      <c r="D600" s="146"/>
      <c r="J600" s="148"/>
      <c r="K600" s="148"/>
    </row>
    <row r="601" spans="2:11">
      <c r="B601" s="146"/>
      <c r="C601" s="146"/>
      <c r="D601" s="146"/>
      <c r="J601" s="148"/>
      <c r="K601" s="148"/>
    </row>
    <row r="602" spans="2:11">
      <c r="B602" s="146"/>
      <c r="C602" s="146"/>
      <c r="D602" s="146"/>
      <c r="J602" s="148"/>
      <c r="K602" s="148"/>
    </row>
    <row r="603" spans="2:11">
      <c r="B603" s="146"/>
      <c r="C603" s="146"/>
      <c r="D603" s="146"/>
      <c r="J603" s="148"/>
      <c r="K603" s="148"/>
    </row>
    <row r="604" spans="2:11">
      <c r="B604" s="146"/>
      <c r="C604" s="146"/>
      <c r="D604" s="146"/>
      <c r="J604" s="148"/>
      <c r="K604" s="148"/>
    </row>
    <row r="605" spans="2:11">
      <c r="B605" s="146"/>
      <c r="C605" s="146"/>
      <c r="D605" s="146"/>
      <c r="J605" s="148"/>
      <c r="K605" s="148"/>
    </row>
    <row r="606" spans="2:11">
      <c r="B606" s="146"/>
      <c r="C606" s="146"/>
      <c r="D606" s="146"/>
      <c r="J606" s="148"/>
      <c r="K606" s="148"/>
    </row>
    <row r="607" spans="2:11">
      <c r="B607" s="146"/>
      <c r="C607" s="146"/>
      <c r="D607" s="146"/>
      <c r="J607" s="148"/>
      <c r="K607" s="148"/>
    </row>
    <row r="608" spans="2:11">
      <c r="B608" s="146"/>
      <c r="C608" s="146"/>
      <c r="D608" s="146"/>
      <c r="J608" s="148"/>
      <c r="K608" s="148"/>
    </row>
    <row r="609" spans="2:11">
      <c r="B609" s="146"/>
      <c r="C609" s="146"/>
      <c r="D609" s="146"/>
      <c r="J609" s="148"/>
      <c r="K609" s="148"/>
    </row>
    <row r="610" spans="2:11">
      <c r="B610" s="146"/>
      <c r="C610" s="146"/>
      <c r="D610" s="146"/>
      <c r="J610" s="148"/>
      <c r="K610" s="148"/>
    </row>
    <row r="611" spans="2:11">
      <c r="B611" s="146"/>
      <c r="C611" s="146"/>
      <c r="D611" s="146"/>
      <c r="J611" s="148"/>
      <c r="K611" s="148"/>
    </row>
    <row r="612" spans="2:11">
      <c r="B612" s="146"/>
      <c r="C612" s="146"/>
      <c r="D612" s="146"/>
      <c r="J612" s="148"/>
      <c r="K612" s="148"/>
    </row>
    <row r="613" spans="2:11">
      <c r="B613" s="146"/>
      <c r="C613" s="146"/>
      <c r="D613" s="146"/>
      <c r="J613" s="148"/>
      <c r="K613" s="148"/>
    </row>
    <row r="614" spans="2:11">
      <c r="B614" s="146"/>
      <c r="C614" s="146"/>
      <c r="D614" s="146"/>
      <c r="J614" s="148"/>
      <c r="K614" s="148"/>
    </row>
    <row r="615" spans="2:11">
      <c r="B615" s="146"/>
      <c r="C615" s="146"/>
      <c r="D615" s="146"/>
      <c r="J615" s="148"/>
      <c r="K615" s="148"/>
    </row>
    <row r="616" spans="2:11">
      <c r="B616" s="146"/>
      <c r="C616" s="146"/>
      <c r="D616" s="146"/>
      <c r="J616" s="148"/>
      <c r="K616" s="148"/>
    </row>
    <row r="617" spans="2:11">
      <c r="B617" s="146"/>
      <c r="C617" s="146"/>
      <c r="D617" s="146"/>
      <c r="J617" s="148"/>
      <c r="K617" s="148"/>
    </row>
    <row r="618" spans="2:11">
      <c r="B618" s="146"/>
      <c r="C618" s="146"/>
      <c r="D618" s="146"/>
      <c r="J618" s="148"/>
      <c r="K618" s="148"/>
    </row>
    <row r="619" spans="2:11">
      <c r="B619" s="146"/>
      <c r="C619" s="146"/>
      <c r="D619" s="146"/>
      <c r="J619" s="148"/>
      <c r="K619" s="148"/>
    </row>
    <row r="620" spans="2:11">
      <c r="B620" s="146"/>
      <c r="C620" s="146"/>
      <c r="D620" s="146"/>
      <c r="J620" s="148"/>
      <c r="K620" s="148"/>
    </row>
    <row r="621" spans="2:11">
      <c r="B621" s="146"/>
      <c r="C621" s="146"/>
      <c r="D621" s="146"/>
      <c r="J621" s="148"/>
      <c r="K621" s="148"/>
    </row>
    <row r="622" spans="2:11">
      <c r="B622" s="146"/>
      <c r="C622" s="146"/>
      <c r="D622" s="146"/>
      <c r="J622" s="148"/>
      <c r="K622" s="148"/>
    </row>
    <row r="623" spans="2:11">
      <c r="B623" s="146"/>
      <c r="C623" s="146"/>
      <c r="D623" s="146"/>
      <c r="J623" s="148"/>
      <c r="K623" s="148"/>
    </row>
    <row r="624" spans="2:11">
      <c r="B624" s="146"/>
      <c r="C624" s="146"/>
      <c r="D624" s="146"/>
      <c r="J624" s="148"/>
      <c r="K624" s="148"/>
    </row>
    <row r="625" spans="2:11">
      <c r="B625" s="146"/>
      <c r="C625" s="146"/>
      <c r="D625" s="146"/>
      <c r="J625" s="148"/>
      <c r="K625" s="148"/>
    </row>
    <row r="626" spans="2:11">
      <c r="B626" s="146"/>
      <c r="C626" s="146"/>
      <c r="D626" s="146"/>
      <c r="J626" s="148"/>
      <c r="K626" s="148"/>
    </row>
    <row r="627" spans="2:11">
      <c r="B627" s="146"/>
      <c r="C627" s="146"/>
      <c r="D627" s="146"/>
      <c r="J627" s="148"/>
      <c r="K627" s="148"/>
    </row>
    <row r="628" spans="2:11">
      <c r="B628" s="146"/>
      <c r="C628" s="146"/>
      <c r="D628" s="146"/>
      <c r="J628" s="148"/>
      <c r="K628" s="148"/>
    </row>
    <row r="629" spans="2:11">
      <c r="B629" s="146"/>
      <c r="C629" s="146"/>
      <c r="D629" s="146"/>
      <c r="J629" s="148"/>
      <c r="K629" s="148"/>
    </row>
    <row r="630" spans="2:11">
      <c r="B630" s="146"/>
      <c r="C630" s="146"/>
      <c r="D630" s="146"/>
      <c r="J630" s="148"/>
      <c r="K630" s="148"/>
    </row>
    <row r="631" spans="2:11">
      <c r="B631" s="146"/>
      <c r="C631" s="146"/>
      <c r="D631" s="146"/>
      <c r="J631" s="148"/>
      <c r="K631" s="148"/>
    </row>
    <row r="632" spans="2:11">
      <c r="B632" s="146"/>
      <c r="C632" s="146"/>
      <c r="D632" s="146"/>
      <c r="J632" s="148"/>
      <c r="K632" s="148"/>
    </row>
    <row r="633" spans="2:11">
      <c r="B633" s="146"/>
      <c r="C633" s="146"/>
      <c r="D633" s="146"/>
      <c r="J633" s="148"/>
      <c r="K633" s="148"/>
    </row>
    <row r="634" spans="2:11">
      <c r="B634" s="146"/>
      <c r="C634" s="146"/>
      <c r="D634" s="146"/>
      <c r="J634" s="148"/>
      <c r="K634" s="148"/>
    </row>
    <row r="635" spans="2:11">
      <c r="B635" s="146"/>
      <c r="C635" s="146"/>
      <c r="D635" s="146"/>
      <c r="J635" s="148"/>
      <c r="K635" s="148"/>
    </row>
    <row r="636" spans="2:11">
      <c r="B636" s="146"/>
      <c r="C636" s="146"/>
      <c r="D636" s="146"/>
      <c r="J636" s="148"/>
      <c r="K636" s="148"/>
    </row>
    <row r="637" spans="2:11">
      <c r="B637" s="146"/>
      <c r="C637" s="146"/>
      <c r="D637" s="146"/>
      <c r="J637" s="148"/>
      <c r="K637" s="148"/>
    </row>
    <row r="638" spans="2:11">
      <c r="B638" s="146"/>
      <c r="C638" s="146"/>
      <c r="D638" s="146"/>
      <c r="J638" s="148"/>
      <c r="K638" s="148"/>
    </row>
    <row r="639" spans="2:11">
      <c r="B639" s="146"/>
      <c r="C639" s="146"/>
      <c r="D639" s="146"/>
      <c r="J639" s="148"/>
      <c r="K639" s="148"/>
    </row>
    <row r="640" spans="2:11">
      <c r="B640" s="146"/>
      <c r="C640" s="146"/>
      <c r="D640" s="146"/>
      <c r="J640" s="148"/>
      <c r="K640" s="148"/>
    </row>
    <row r="641" spans="2:11">
      <c r="B641" s="146"/>
      <c r="C641" s="146"/>
      <c r="D641" s="146"/>
      <c r="J641" s="148"/>
      <c r="K641" s="148"/>
    </row>
    <row r="642" spans="2:11">
      <c r="B642" s="146"/>
      <c r="C642" s="146"/>
      <c r="D642" s="146"/>
      <c r="J642" s="148"/>
      <c r="K642" s="148"/>
    </row>
    <row r="643" spans="2:11">
      <c r="B643" s="146"/>
      <c r="C643" s="146"/>
      <c r="D643" s="146"/>
      <c r="J643" s="148"/>
      <c r="K643" s="148"/>
    </row>
    <row r="644" spans="2:11">
      <c r="B644" s="146"/>
      <c r="C644" s="146"/>
      <c r="D644" s="146"/>
      <c r="J644" s="148"/>
      <c r="K644" s="148"/>
    </row>
    <row r="645" spans="2:11">
      <c r="B645" s="146"/>
      <c r="C645" s="146"/>
      <c r="D645" s="146"/>
      <c r="J645" s="148"/>
      <c r="K645" s="148"/>
    </row>
    <row r="646" spans="2:11">
      <c r="B646" s="146"/>
      <c r="C646" s="146"/>
      <c r="D646" s="146"/>
      <c r="J646" s="148"/>
      <c r="K646" s="148"/>
    </row>
    <row r="647" spans="2:11">
      <c r="B647" s="146"/>
      <c r="C647" s="146"/>
      <c r="D647" s="146"/>
      <c r="J647" s="148"/>
      <c r="K647" s="148"/>
    </row>
    <row r="648" spans="2:11">
      <c r="B648" s="146"/>
      <c r="C648" s="146"/>
      <c r="D648" s="146"/>
      <c r="J648" s="148"/>
      <c r="K648" s="148"/>
    </row>
    <row r="649" spans="2:11">
      <c r="B649" s="146"/>
      <c r="C649" s="146"/>
      <c r="D649" s="146"/>
      <c r="J649" s="148"/>
      <c r="K649" s="148"/>
    </row>
    <row r="650" spans="2:11">
      <c r="B650" s="146"/>
      <c r="C650" s="146"/>
      <c r="D650" s="146"/>
      <c r="J650" s="148"/>
      <c r="K650" s="148"/>
    </row>
    <row r="651" spans="2:11">
      <c r="B651" s="146"/>
      <c r="C651" s="146"/>
      <c r="D651" s="146"/>
      <c r="J651" s="148"/>
      <c r="K651" s="148"/>
    </row>
    <row r="652" spans="2:11">
      <c r="B652" s="146"/>
      <c r="C652" s="146"/>
      <c r="D652" s="146"/>
      <c r="J652" s="148"/>
      <c r="K652" s="148"/>
    </row>
    <row r="653" spans="2:11">
      <c r="B653" s="146"/>
      <c r="C653" s="146"/>
      <c r="D653" s="146"/>
      <c r="J653" s="148"/>
      <c r="K653" s="148"/>
    </row>
    <row r="654" spans="2:11">
      <c r="B654" s="146"/>
      <c r="C654" s="146"/>
      <c r="D654" s="146"/>
      <c r="J654" s="148"/>
      <c r="K654" s="148"/>
    </row>
    <row r="655" spans="2:11">
      <c r="B655" s="146"/>
      <c r="C655" s="146"/>
      <c r="D655" s="146"/>
      <c r="J655" s="148"/>
      <c r="K655" s="148"/>
    </row>
    <row r="656" spans="2:11">
      <c r="B656" s="146"/>
      <c r="C656" s="146"/>
      <c r="D656" s="146"/>
      <c r="J656" s="148"/>
      <c r="K656" s="148"/>
    </row>
    <row r="657" spans="2:11">
      <c r="B657" s="146"/>
      <c r="C657" s="146"/>
      <c r="D657" s="146"/>
      <c r="J657" s="148"/>
      <c r="K657" s="148"/>
    </row>
    <row r="658" spans="2:11">
      <c r="B658" s="146"/>
      <c r="C658" s="146"/>
      <c r="D658" s="146"/>
      <c r="J658" s="148"/>
      <c r="K658" s="148"/>
    </row>
    <row r="659" spans="2:11">
      <c r="B659" s="146"/>
      <c r="C659" s="146"/>
      <c r="D659" s="146"/>
      <c r="J659" s="148"/>
      <c r="K659" s="148"/>
    </row>
    <row r="660" spans="2:11">
      <c r="B660" s="146"/>
      <c r="C660" s="146"/>
      <c r="D660" s="146"/>
      <c r="J660" s="148"/>
      <c r="K660" s="148"/>
    </row>
    <row r="661" spans="2:11">
      <c r="B661" s="146"/>
      <c r="C661" s="146"/>
      <c r="D661" s="146"/>
      <c r="J661" s="148"/>
      <c r="K661" s="148"/>
    </row>
    <row r="662" spans="2:11">
      <c r="B662" s="146"/>
      <c r="C662" s="146"/>
      <c r="D662" s="146"/>
      <c r="J662" s="148"/>
      <c r="K662" s="148"/>
    </row>
    <row r="663" spans="2:11">
      <c r="B663" s="146"/>
      <c r="C663" s="146"/>
      <c r="D663" s="146"/>
      <c r="J663" s="148"/>
      <c r="K663" s="148"/>
    </row>
    <row r="664" spans="2:11">
      <c r="B664" s="146"/>
      <c r="C664" s="146"/>
      <c r="D664" s="146"/>
      <c r="J664" s="148"/>
      <c r="K664" s="148"/>
    </row>
    <row r="665" spans="2:11">
      <c r="B665" s="146"/>
      <c r="C665" s="146"/>
      <c r="D665" s="146"/>
      <c r="J665" s="148"/>
      <c r="K665" s="148"/>
    </row>
    <row r="666" spans="2:11">
      <c r="B666" s="146"/>
      <c r="C666" s="146"/>
      <c r="D666" s="146"/>
      <c r="J666" s="148"/>
      <c r="K666" s="148"/>
    </row>
    <row r="667" spans="2:11">
      <c r="B667" s="146"/>
      <c r="C667" s="146"/>
      <c r="D667" s="146"/>
      <c r="J667" s="148"/>
      <c r="K667" s="148"/>
    </row>
    <row r="668" spans="2:11">
      <c r="B668" s="146"/>
      <c r="C668" s="146"/>
      <c r="D668" s="146"/>
      <c r="J668" s="148"/>
      <c r="K668" s="148"/>
    </row>
    <row r="669" spans="2:11">
      <c r="B669" s="146"/>
      <c r="C669" s="146"/>
      <c r="D669" s="146"/>
      <c r="J669" s="148"/>
      <c r="K669" s="148"/>
    </row>
    <row r="670" spans="2:11">
      <c r="B670" s="146"/>
      <c r="C670" s="146"/>
      <c r="D670" s="146"/>
      <c r="J670" s="148"/>
      <c r="K670" s="148"/>
    </row>
    <row r="671" spans="2:11">
      <c r="B671" s="146"/>
      <c r="C671" s="146"/>
      <c r="D671" s="146"/>
      <c r="J671" s="148"/>
      <c r="K671" s="148"/>
    </row>
    <row r="672" spans="2:11">
      <c r="B672" s="146"/>
      <c r="C672" s="146"/>
      <c r="D672" s="146"/>
      <c r="J672" s="148"/>
      <c r="K672" s="148"/>
    </row>
    <row r="673" spans="2:11">
      <c r="B673" s="146"/>
      <c r="C673" s="146"/>
      <c r="D673" s="146"/>
      <c r="J673" s="148"/>
      <c r="K673" s="148"/>
    </row>
    <row r="674" spans="2:11">
      <c r="B674" s="146"/>
      <c r="C674" s="146"/>
      <c r="D674" s="146"/>
      <c r="J674" s="148"/>
      <c r="K674" s="148"/>
    </row>
    <row r="675" spans="2:11">
      <c r="B675" s="146"/>
      <c r="C675" s="146"/>
      <c r="D675" s="146"/>
      <c r="J675" s="148"/>
      <c r="K675" s="148"/>
    </row>
    <row r="676" spans="2:11">
      <c r="B676" s="146"/>
      <c r="C676" s="146"/>
      <c r="D676" s="146"/>
      <c r="J676" s="148"/>
      <c r="K676" s="148"/>
    </row>
    <row r="677" spans="2:11">
      <c r="B677" s="146"/>
      <c r="C677" s="146"/>
      <c r="D677" s="146"/>
      <c r="J677" s="148"/>
      <c r="K677" s="148"/>
    </row>
    <row r="678" spans="2:11">
      <c r="B678" s="146"/>
      <c r="C678" s="146"/>
      <c r="D678" s="146"/>
      <c r="J678" s="148"/>
      <c r="K678" s="148"/>
    </row>
    <row r="679" spans="2:11">
      <c r="B679" s="146"/>
      <c r="C679" s="146"/>
      <c r="D679" s="146"/>
      <c r="J679" s="148"/>
      <c r="K679" s="148"/>
    </row>
    <row r="680" spans="2:11">
      <c r="B680" s="146"/>
      <c r="C680" s="146"/>
      <c r="D680" s="146"/>
      <c r="J680" s="148"/>
      <c r="K680" s="148"/>
    </row>
    <row r="681" spans="2:11">
      <c r="B681" s="146"/>
      <c r="C681" s="146"/>
      <c r="D681" s="146"/>
      <c r="J681" s="148"/>
      <c r="K681" s="148"/>
    </row>
    <row r="682" spans="2:11">
      <c r="B682" s="146"/>
      <c r="C682" s="146"/>
      <c r="D682" s="146"/>
      <c r="J682" s="148"/>
      <c r="K682" s="148"/>
    </row>
    <row r="683" spans="2:11">
      <c r="B683" s="146"/>
      <c r="C683" s="146"/>
      <c r="D683" s="146"/>
      <c r="J683" s="148"/>
      <c r="K683" s="148"/>
    </row>
    <row r="684" spans="2:11">
      <c r="B684" s="146"/>
      <c r="C684" s="146"/>
      <c r="D684" s="146"/>
      <c r="J684" s="148"/>
      <c r="K684" s="148"/>
    </row>
    <row r="685" spans="2:11">
      <c r="B685" s="146"/>
      <c r="C685" s="146"/>
      <c r="D685" s="146"/>
      <c r="J685" s="148"/>
      <c r="K685" s="148"/>
    </row>
    <row r="686" spans="2:11">
      <c r="B686" s="146"/>
      <c r="C686" s="146"/>
      <c r="D686" s="146"/>
      <c r="J686" s="148"/>
      <c r="K686" s="148"/>
    </row>
    <row r="687" spans="2:11">
      <c r="B687" s="146"/>
      <c r="C687" s="146"/>
      <c r="D687" s="146"/>
      <c r="J687" s="148"/>
      <c r="K687" s="148"/>
    </row>
    <row r="688" spans="2:11">
      <c r="B688" s="146"/>
      <c r="C688" s="146"/>
      <c r="D688" s="146"/>
      <c r="J688" s="148"/>
      <c r="K688" s="148"/>
    </row>
    <row r="689" spans="2:11">
      <c r="B689" s="146"/>
      <c r="C689" s="146"/>
      <c r="D689" s="146"/>
      <c r="J689" s="148"/>
      <c r="K689" s="148"/>
    </row>
    <row r="690" spans="2:11">
      <c r="B690" s="146"/>
      <c r="C690" s="146"/>
      <c r="D690" s="146"/>
      <c r="J690" s="148"/>
      <c r="K690" s="148"/>
    </row>
    <row r="691" spans="2:11">
      <c r="B691" s="146"/>
      <c r="C691" s="146"/>
      <c r="D691" s="146"/>
      <c r="J691" s="148"/>
      <c r="K691" s="148"/>
    </row>
    <row r="692" spans="2:11">
      <c r="B692" s="146"/>
      <c r="C692" s="146"/>
      <c r="D692" s="146"/>
      <c r="J692" s="148"/>
      <c r="K692" s="148"/>
    </row>
    <row r="693" spans="2:11">
      <c r="B693" s="146"/>
      <c r="C693" s="146"/>
      <c r="D693" s="146"/>
      <c r="J693" s="148"/>
      <c r="K693" s="148"/>
    </row>
    <row r="694" spans="2:11">
      <c r="B694" s="146"/>
      <c r="C694" s="146"/>
      <c r="D694" s="146"/>
      <c r="J694" s="148"/>
      <c r="K694" s="148"/>
    </row>
    <row r="695" spans="2:11">
      <c r="B695" s="146"/>
      <c r="C695" s="146"/>
      <c r="D695" s="146"/>
      <c r="J695" s="148"/>
      <c r="K695" s="148"/>
    </row>
    <row r="696" spans="2:11">
      <c r="B696" s="146"/>
      <c r="C696" s="146"/>
      <c r="D696" s="146"/>
      <c r="J696" s="148"/>
      <c r="K696" s="148"/>
    </row>
    <row r="697" spans="2:11">
      <c r="B697" s="146"/>
      <c r="C697" s="146"/>
      <c r="D697" s="146"/>
      <c r="J697" s="148"/>
      <c r="K697" s="148"/>
    </row>
    <row r="698" spans="2:11">
      <c r="B698" s="146"/>
      <c r="C698" s="146"/>
      <c r="D698" s="146"/>
      <c r="J698" s="148"/>
      <c r="K698" s="148"/>
    </row>
    <row r="699" spans="2:11">
      <c r="B699" s="146"/>
      <c r="C699" s="146"/>
      <c r="D699" s="146"/>
      <c r="J699" s="148"/>
      <c r="K699" s="148"/>
    </row>
    <row r="700" spans="2:11">
      <c r="B700" s="146"/>
      <c r="C700" s="146"/>
      <c r="D700" s="146"/>
      <c r="J700" s="148"/>
      <c r="K700" s="148"/>
    </row>
    <row r="701" spans="2:11">
      <c r="B701" s="146"/>
      <c r="C701" s="146"/>
      <c r="D701" s="146"/>
      <c r="J701" s="148"/>
      <c r="K701" s="148"/>
    </row>
    <row r="702" spans="2:11">
      <c r="B702" s="146"/>
      <c r="C702" s="146"/>
      <c r="D702" s="146"/>
      <c r="J702" s="148"/>
      <c r="K702" s="148"/>
    </row>
    <row r="703" spans="2:11">
      <c r="B703" s="146"/>
      <c r="C703" s="146"/>
      <c r="D703" s="146"/>
      <c r="J703" s="148"/>
      <c r="K703" s="148"/>
    </row>
    <row r="704" spans="2:11">
      <c r="B704" s="146"/>
      <c r="C704" s="146"/>
      <c r="D704" s="146"/>
      <c r="J704" s="148"/>
      <c r="K704" s="148"/>
    </row>
    <row r="705" spans="2:11">
      <c r="B705" s="146"/>
      <c r="C705" s="146"/>
      <c r="D705" s="146"/>
      <c r="J705" s="148"/>
      <c r="K705" s="148"/>
    </row>
    <row r="706" spans="2:11">
      <c r="B706" s="146"/>
      <c r="C706" s="146"/>
      <c r="D706" s="146"/>
      <c r="J706" s="148"/>
      <c r="K706" s="148"/>
    </row>
    <row r="707" spans="2:11">
      <c r="B707" s="146"/>
      <c r="C707" s="146"/>
      <c r="D707" s="146"/>
      <c r="J707" s="148"/>
      <c r="K707" s="148"/>
    </row>
    <row r="708" spans="2:11">
      <c r="B708" s="146"/>
      <c r="C708" s="146"/>
      <c r="D708" s="146"/>
      <c r="J708" s="148"/>
      <c r="K708" s="148"/>
    </row>
    <row r="709" spans="2:11">
      <c r="B709" s="146"/>
      <c r="C709" s="146"/>
      <c r="D709" s="146"/>
      <c r="J709" s="148"/>
      <c r="K709" s="148"/>
    </row>
    <row r="710" spans="2:11">
      <c r="B710" s="146"/>
      <c r="C710" s="146"/>
      <c r="D710" s="146"/>
      <c r="J710" s="148"/>
      <c r="K710" s="148"/>
    </row>
    <row r="711" spans="2:11">
      <c r="B711" s="146"/>
      <c r="C711" s="146"/>
      <c r="D711" s="146"/>
      <c r="J711" s="148"/>
      <c r="K711" s="148"/>
    </row>
    <row r="712" spans="2:11">
      <c r="B712" s="146"/>
      <c r="C712" s="146"/>
      <c r="D712" s="146"/>
      <c r="J712" s="148"/>
      <c r="K712" s="148"/>
    </row>
    <row r="713" spans="2:11">
      <c r="B713" s="146"/>
      <c r="C713" s="146"/>
      <c r="D713" s="146"/>
      <c r="J713" s="148"/>
      <c r="K713" s="148"/>
    </row>
    <row r="714" spans="2:11">
      <c r="B714" s="146"/>
      <c r="C714" s="146"/>
      <c r="D714" s="146"/>
      <c r="J714" s="148"/>
      <c r="K714" s="148"/>
    </row>
    <row r="715" spans="2:11">
      <c r="B715" s="146"/>
      <c r="C715" s="146"/>
      <c r="D715" s="146"/>
      <c r="J715" s="148"/>
      <c r="K715" s="148"/>
    </row>
    <row r="716" spans="2:11">
      <c r="B716" s="146"/>
      <c r="C716" s="146"/>
      <c r="D716" s="146"/>
      <c r="J716" s="148"/>
      <c r="K716" s="148"/>
    </row>
    <row r="717" spans="2:11">
      <c r="B717" s="146"/>
      <c r="C717" s="146"/>
      <c r="D717" s="146"/>
      <c r="J717" s="148"/>
      <c r="K717" s="148"/>
    </row>
    <row r="718" spans="2:11">
      <c r="B718" s="146"/>
      <c r="C718" s="146"/>
      <c r="D718" s="146"/>
      <c r="J718" s="148"/>
      <c r="K718" s="148"/>
    </row>
    <row r="719" spans="2:11">
      <c r="B719" s="146"/>
      <c r="C719" s="146"/>
      <c r="D719" s="146"/>
      <c r="J719" s="148"/>
      <c r="K719" s="148"/>
    </row>
    <row r="720" spans="2:11">
      <c r="B720" s="146"/>
      <c r="C720" s="146"/>
      <c r="D720" s="146"/>
      <c r="J720" s="148"/>
      <c r="K720" s="148"/>
    </row>
    <row r="721" spans="2:11">
      <c r="B721" s="146"/>
      <c r="C721" s="146"/>
      <c r="D721" s="146"/>
      <c r="J721" s="148"/>
      <c r="K721" s="148"/>
    </row>
    <row r="722" spans="2:11">
      <c r="B722" s="146"/>
      <c r="C722" s="146"/>
      <c r="D722" s="146"/>
      <c r="J722" s="148"/>
      <c r="K722" s="148"/>
    </row>
    <row r="723" spans="2:11">
      <c r="B723" s="146"/>
      <c r="C723" s="146"/>
      <c r="D723" s="146"/>
      <c r="J723" s="148"/>
      <c r="K723" s="148"/>
    </row>
    <row r="724" spans="2:11">
      <c r="B724" s="146"/>
      <c r="C724" s="146"/>
      <c r="D724" s="146"/>
      <c r="J724" s="148"/>
      <c r="K724" s="148"/>
    </row>
    <row r="725" spans="2:11">
      <c r="B725" s="146"/>
      <c r="C725" s="146"/>
      <c r="D725" s="146"/>
      <c r="J725" s="148"/>
      <c r="K725" s="148"/>
    </row>
    <row r="726" spans="2:11">
      <c r="B726" s="146"/>
      <c r="C726" s="146"/>
      <c r="D726" s="146"/>
      <c r="J726" s="148"/>
      <c r="K726" s="148"/>
    </row>
    <row r="727" spans="2:11">
      <c r="B727" s="146"/>
      <c r="C727" s="146"/>
      <c r="D727" s="146"/>
      <c r="J727" s="148"/>
      <c r="K727" s="148"/>
    </row>
    <row r="728" spans="2:11">
      <c r="B728" s="146"/>
      <c r="C728" s="146"/>
      <c r="D728" s="146"/>
      <c r="J728" s="148"/>
      <c r="K728" s="148"/>
    </row>
    <row r="729" spans="2:11">
      <c r="B729" s="146"/>
      <c r="C729" s="146"/>
      <c r="D729" s="146"/>
      <c r="J729" s="148"/>
      <c r="K729" s="148"/>
    </row>
    <row r="730" spans="2:11">
      <c r="B730" s="146"/>
      <c r="C730" s="146"/>
      <c r="D730" s="146"/>
      <c r="J730" s="148"/>
      <c r="K730" s="148"/>
    </row>
    <row r="731" spans="2:11">
      <c r="B731" s="146"/>
      <c r="C731" s="146"/>
      <c r="D731" s="146"/>
      <c r="J731" s="148"/>
      <c r="K731" s="148"/>
    </row>
    <row r="732" spans="2:11">
      <c r="B732" s="146"/>
      <c r="C732" s="146"/>
      <c r="D732" s="146"/>
      <c r="J732" s="148"/>
      <c r="K732" s="148"/>
    </row>
    <row r="733" spans="2:11">
      <c r="B733" s="146"/>
      <c r="C733" s="146"/>
      <c r="D733" s="146"/>
      <c r="J733" s="148"/>
      <c r="K733" s="148"/>
    </row>
    <row r="734" spans="2:11">
      <c r="B734" s="146"/>
      <c r="C734" s="146"/>
      <c r="D734" s="146"/>
      <c r="J734" s="148"/>
      <c r="K734" s="148"/>
    </row>
    <row r="735" spans="2:11">
      <c r="B735" s="146"/>
      <c r="C735" s="146"/>
      <c r="D735" s="146"/>
      <c r="J735" s="148"/>
      <c r="K735" s="148"/>
    </row>
    <row r="736" spans="2:11">
      <c r="B736" s="146"/>
      <c r="C736" s="146"/>
      <c r="D736" s="146"/>
      <c r="J736" s="148"/>
      <c r="K736" s="148"/>
    </row>
    <row r="737" spans="2:11">
      <c r="B737" s="146"/>
      <c r="C737" s="146"/>
      <c r="D737" s="146"/>
      <c r="J737" s="148"/>
      <c r="K737" s="148"/>
    </row>
    <row r="738" spans="2:11">
      <c r="B738" s="146"/>
      <c r="C738" s="146"/>
      <c r="D738" s="146"/>
      <c r="J738" s="148"/>
      <c r="K738" s="148"/>
    </row>
    <row r="739" spans="2:11">
      <c r="B739" s="146"/>
      <c r="C739" s="146"/>
      <c r="D739" s="146"/>
      <c r="J739" s="148"/>
      <c r="K739" s="148"/>
    </row>
    <row r="740" spans="2:11">
      <c r="B740" s="146"/>
      <c r="C740" s="146"/>
      <c r="D740" s="146"/>
      <c r="J740" s="148"/>
      <c r="K740" s="148"/>
    </row>
    <row r="741" spans="2:11">
      <c r="B741" s="146"/>
      <c r="C741" s="146"/>
      <c r="D741" s="146"/>
      <c r="J741" s="148"/>
      <c r="K741" s="148"/>
    </row>
    <row r="742" spans="2:11">
      <c r="B742" s="146"/>
      <c r="C742" s="146"/>
      <c r="D742" s="146"/>
      <c r="J742" s="148"/>
      <c r="K742" s="148"/>
    </row>
    <row r="743" spans="2:11">
      <c r="B743" s="146"/>
      <c r="C743" s="146"/>
      <c r="D743" s="146"/>
      <c r="J743" s="148"/>
      <c r="K743" s="148"/>
    </row>
    <row r="744" spans="2:11">
      <c r="B744" s="146"/>
      <c r="C744" s="146"/>
      <c r="D744" s="146"/>
      <c r="J744" s="148"/>
      <c r="K744" s="148"/>
    </row>
    <row r="745" spans="2:11">
      <c r="B745" s="146"/>
      <c r="C745" s="146"/>
      <c r="D745" s="146"/>
      <c r="J745" s="148"/>
      <c r="K745" s="148"/>
    </row>
    <row r="746" spans="2:11">
      <c r="B746" s="146"/>
      <c r="C746" s="146"/>
      <c r="D746" s="146"/>
      <c r="J746" s="148"/>
      <c r="K746" s="148"/>
    </row>
    <row r="747" spans="2:11">
      <c r="B747" s="146"/>
      <c r="C747" s="146"/>
      <c r="D747" s="146"/>
      <c r="J747" s="148"/>
      <c r="K747" s="148"/>
    </row>
    <row r="748" spans="2:11">
      <c r="B748" s="146"/>
      <c r="C748" s="146"/>
      <c r="D748" s="146"/>
      <c r="J748" s="148"/>
      <c r="K748" s="148"/>
    </row>
    <row r="749" spans="2:11">
      <c r="B749" s="146"/>
      <c r="C749" s="146"/>
      <c r="D749" s="146"/>
      <c r="J749" s="148"/>
      <c r="K749" s="148"/>
    </row>
    <row r="750" spans="2:11">
      <c r="B750" s="146"/>
      <c r="C750" s="146"/>
      <c r="D750" s="146"/>
      <c r="J750" s="148"/>
      <c r="K750" s="148"/>
    </row>
    <row r="751" spans="2:11">
      <c r="B751" s="146"/>
      <c r="C751" s="146"/>
      <c r="D751" s="146"/>
      <c r="J751" s="148"/>
      <c r="K751" s="148"/>
    </row>
    <row r="752" spans="2:11">
      <c r="B752" s="146"/>
      <c r="C752" s="146"/>
      <c r="D752" s="146"/>
      <c r="J752" s="148"/>
      <c r="K752" s="148"/>
    </row>
    <row r="753" spans="2:11">
      <c r="B753" s="146"/>
      <c r="C753" s="146"/>
      <c r="D753" s="146"/>
      <c r="J753" s="148"/>
      <c r="K753" s="148"/>
    </row>
    <row r="754" spans="2:11">
      <c r="B754" s="146"/>
      <c r="C754" s="146"/>
      <c r="D754" s="146"/>
      <c r="J754" s="148"/>
      <c r="K754" s="148"/>
    </row>
    <row r="755" spans="2:11">
      <c r="B755" s="146"/>
      <c r="C755" s="146"/>
      <c r="D755" s="146"/>
      <c r="J755" s="148"/>
      <c r="K755" s="148"/>
    </row>
    <row r="756" spans="2:11">
      <c r="B756" s="146"/>
      <c r="C756" s="146"/>
      <c r="D756" s="146"/>
      <c r="J756" s="148"/>
      <c r="K756" s="148"/>
    </row>
    <row r="757" spans="2:11">
      <c r="B757" s="146"/>
      <c r="C757" s="146"/>
      <c r="D757" s="146"/>
      <c r="J757" s="148"/>
      <c r="K757" s="148"/>
    </row>
    <row r="758" spans="2:11">
      <c r="B758" s="146"/>
      <c r="C758" s="146"/>
      <c r="D758" s="146"/>
      <c r="J758" s="148"/>
      <c r="K758" s="148"/>
    </row>
    <row r="759" spans="2:11">
      <c r="B759" s="146"/>
      <c r="C759" s="146"/>
      <c r="D759" s="146"/>
      <c r="J759" s="148"/>
      <c r="K759" s="148"/>
    </row>
    <row r="760" spans="2:11">
      <c r="B760" s="146"/>
      <c r="C760" s="146"/>
      <c r="D760" s="146"/>
      <c r="J760" s="148"/>
      <c r="K760" s="148"/>
    </row>
    <row r="761" spans="2:11">
      <c r="B761" s="146"/>
      <c r="C761" s="146"/>
      <c r="D761" s="146"/>
      <c r="J761" s="148"/>
      <c r="K761" s="148"/>
    </row>
    <row r="762" spans="2:11">
      <c r="B762" s="146"/>
      <c r="C762" s="146"/>
      <c r="D762" s="146"/>
      <c r="J762" s="148"/>
      <c r="K762" s="148"/>
    </row>
    <row r="763" spans="2:11">
      <c r="B763" s="146"/>
      <c r="C763" s="146"/>
      <c r="D763" s="146"/>
      <c r="J763" s="148"/>
      <c r="K763" s="148"/>
    </row>
    <row r="764" spans="2:11">
      <c r="B764" s="146"/>
      <c r="C764" s="146"/>
      <c r="D764" s="146"/>
      <c r="J764" s="148"/>
      <c r="K764" s="148"/>
    </row>
    <row r="765" spans="2:11">
      <c r="B765" s="146"/>
      <c r="C765" s="146"/>
      <c r="D765" s="146"/>
      <c r="J765" s="148"/>
      <c r="K765" s="148"/>
    </row>
    <row r="766" spans="2:11">
      <c r="B766" s="146"/>
      <c r="C766" s="146"/>
      <c r="D766" s="146"/>
      <c r="J766" s="148"/>
      <c r="K766" s="148"/>
    </row>
    <row r="767" spans="2:11">
      <c r="B767" s="146"/>
      <c r="C767" s="146"/>
      <c r="D767" s="146"/>
      <c r="J767" s="148"/>
      <c r="K767" s="148"/>
    </row>
    <row r="768" spans="2:11">
      <c r="B768" s="146"/>
      <c r="C768" s="146"/>
      <c r="D768" s="146"/>
      <c r="J768" s="148"/>
      <c r="K768" s="148"/>
    </row>
    <row r="769" spans="2:11">
      <c r="B769" s="146"/>
      <c r="C769" s="146"/>
      <c r="D769" s="146"/>
      <c r="J769" s="148"/>
      <c r="K769" s="148"/>
    </row>
    <row r="770" spans="2:11">
      <c r="B770" s="146"/>
      <c r="C770" s="146"/>
      <c r="D770" s="146"/>
      <c r="J770" s="148"/>
      <c r="K770" s="148"/>
    </row>
    <row r="771" spans="2:11">
      <c r="B771" s="146"/>
      <c r="C771" s="146"/>
      <c r="D771" s="146"/>
      <c r="J771" s="148"/>
      <c r="K771" s="148"/>
    </row>
    <row r="772" spans="2:11">
      <c r="B772" s="146"/>
      <c r="C772" s="146"/>
      <c r="D772" s="146"/>
      <c r="J772" s="148"/>
      <c r="K772" s="148"/>
    </row>
    <row r="773" spans="2:11">
      <c r="B773" s="146"/>
      <c r="C773" s="146"/>
      <c r="D773" s="146"/>
      <c r="J773" s="148"/>
      <c r="K773" s="148"/>
    </row>
    <row r="774" spans="2:11">
      <c r="B774" s="146"/>
      <c r="C774" s="146"/>
      <c r="D774" s="146"/>
      <c r="J774" s="148"/>
      <c r="K774" s="148"/>
    </row>
    <row r="775" spans="2:11">
      <c r="B775" s="146"/>
      <c r="C775" s="146"/>
      <c r="D775" s="146"/>
      <c r="J775" s="148"/>
      <c r="K775" s="148"/>
    </row>
    <row r="776" spans="2:11">
      <c r="B776" s="146"/>
      <c r="C776" s="146"/>
      <c r="D776" s="146"/>
      <c r="J776" s="148"/>
      <c r="K776" s="148"/>
    </row>
    <row r="777" spans="2:11">
      <c r="B777" s="146"/>
      <c r="C777" s="146"/>
      <c r="D777" s="146"/>
      <c r="J777" s="148"/>
      <c r="K777" s="148"/>
    </row>
    <row r="778" spans="2:11">
      <c r="B778" s="146"/>
      <c r="C778" s="146"/>
      <c r="D778" s="146"/>
      <c r="J778" s="148"/>
      <c r="K778" s="148"/>
    </row>
    <row r="779" spans="2:11">
      <c r="B779" s="146"/>
      <c r="C779" s="146"/>
      <c r="D779" s="146"/>
      <c r="J779" s="148"/>
      <c r="K779" s="148"/>
    </row>
    <row r="780" spans="2:11">
      <c r="B780" s="146"/>
      <c r="C780" s="146"/>
      <c r="D780" s="146"/>
      <c r="J780" s="148"/>
      <c r="K780" s="148"/>
    </row>
    <row r="781" spans="2:11">
      <c r="B781" s="146"/>
      <c r="C781" s="146"/>
      <c r="D781" s="146"/>
      <c r="J781" s="148"/>
      <c r="K781" s="148"/>
    </row>
    <row r="782" spans="2:11">
      <c r="B782" s="146"/>
      <c r="C782" s="146"/>
      <c r="D782" s="146"/>
      <c r="J782" s="148"/>
      <c r="K782" s="148"/>
    </row>
    <row r="783" spans="2:11">
      <c r="B783" s="146"/>
      <c r="C783" s="146"/>
      <c r="D783" s="146"/>
      <c r="J783" s="148"/>
      <c r="K783" s="148"/>
    </row>
    <row r="784" spans="2:11">
      <c r="B784" s="146"/>
      <c r="C784" s="146"/>
      <c r="D784" s="146"/>
      <c r="J784" s="148"/>
      <c r="K784" s="148"/>
    </row>
    <row r="785" spans="2:11">
      <c r="B785" s="146"/>
      <c r="C785" s="146"/>
      <c r="D785" s="146"/>
      <c r="J785" s="148"/>
      <c r="K785" s="148"/>
    </row>
    <row r="786" spans="2:11">
      <c r="B786" s="146"/>
      <c r="C786" s="146"/>
      <c r="D786" s="146"/>
      <c r="J786" s="148"/>
      <c r="K786" s="148"/>
    </row>
    <row r="787" spans="2:11">
      <c r="B787" s="146"/>
      <c r="C787" s="146"/>
      <c r="D787" s="146"/>
      <c r="J787" s="148"/>
      <c r="K787" s="148"/>
    </row>
    <row r="788" spans="2:11">
      <c r="B788" s="146"/>
      <c r="C788" s="146"/>
      <c r="D788" s="146"/>
      <c r="J788" s="148"/>
      <c r="K788" s="148"/>
    </row>
    <row r="789" spans="2:11">
      <c r="B789" s="146"/>
      <c r="C789" s="146"/>
      <c r="D789" s="146"/>
      <c r="J789" s="148"/>
      <c r="K789" s="148"/>
    </row>
    <row r="790" spans="2:11">
      <c r="B790" s="146"/>
      <c r="C790" s="146"/>
      <c r="D790" s="146"/>
      <c r="J790" s="148"/>
      <c r="K790" s="148"/>
    </row>
    <row r="791" spans="2:11">
      <c r="B791" s="146"/>
      <c r="C791" s="146"/>
      <c r="D791" s="146"/>
      <c r="J791" s="148"/>
      <c r="K791" s="148"/>
    </row>
    <row r="792" spans="2:11">
      <c r="B792" s="146"/>
      <c r="C792" s="146"/>
      <c r="D792" s="146"/>
      <c r="J792" s="148"/>
      <c r="K792" s="148"/>
    </row>
    <row r="793" spans="2:11">
      <c r="B793" s="146"/>
      <c r="C793" s="146"/>
      <c r="D793" s="146"/>
      <c r="J793" s="148"/>
      <c r="K793" s="148"/>
    </row>
    <row r="794" spans="2:11">
      <c r="B794" s="146"/>
      <c r="C794" s="146"/>
      <c r="D794" s="146"/>
      <c r="J794" s="148"/>
      <c r="K794" s="148"/>
    </row>
    <row r="795" spans="2:11">
      <c r="B795" s="146"/>
      <c r="C795" s="146"/>
      <c r="D795" s="146"/>
      <c r="J795" s="148"/>
      <c r="K795" s="148"/>
    </row>
    <row r="796" spans="2:11">
      <c r="B796" s="146"/>
      <c r="C796" s="146"/>
      <c r="D796" s="146"/>
      <c r="J796" s="148"/>
      <c r="K796" s="148"/>
    </row>
    <row r="797" spans="2:11">
      <c r="B797" s="146"/>
      <c r="C797" s="146"/>
      <c r="D797" s="146"/>
      <c r="J797" s="148"/>
      <c r="K797" s="148"/>
    </row>
    <row r="798" spans="2:11">
      <c r="B798" s="146"/>
      <c r="C798" s="146"/>
      <c r="D798" s="146"/>
      <c r="J798" s="148"/>
      <c r="K798" s="148"/>
    </row>
    <row r="799" spans="2:11">
      <c r="B799" s="146"/>
      <c r="C799" s="146"/>
      <c r="D799" s="146"/>
      <c r="J799" s="148"/>
      <c r="K799" s="148"/>
    </row>
    <row r="800" spans="2:11">
      <c r="B800" s="146"/>
      <c r="C800" s="146"/>
      <c r="D800" s="146"/>
      <c r="J800" s="148"/>
      <c r="K800" s="148"/>
    </row>
    <row r="801" spans="2:11">
      <c r="B801" s="146"/>
      <c r="C801" s="146"/>
      <c r="D801" s="146"/>
      <c r="J801" s="148"/>
      <c r="K801" s="148"/>
    </row>
    <row r="802" spans="2:11">
      <c r="B802" s="146"/>
      <c r="C802" s="146"/>
      <c r="D802" s="146"/>
      <c r="J802" s="148"/>
      <c r="K802" s="148"/>
    </row>
    <row r="803" spans="2:11">
      <c r="B803" s="146"/>
      <c r="C803" s="146"/>
      <c r="D803" s="146"/>
      <c r="J803" s="148"/>
      <c r="K803" s="148"/>
    </row>
    <row r="804" spans="2:11">
      <c r="B804" s="146"/>
      <c r="C804" s="146"/>
      <c r="D804" s="146"/>
      <c r="J804" s="148"/>
      <c r="K804" s="148"/>
    </row>
    <row r="805" spans="2:11">
      <c r="B805" s="146"/>
      <c r="C805" s="146"/>
      <c r="D805" s="146"/>
      <c r="J805" s="148"/>
      <c r="K805" s="148"/>
    </row>
    <row r="806" spans="2:11">
      <c r="B806" s="146"/>
      <c r="C806" s="146"/>
      <c r="D806" s="146"/>
      <c r="J806" s="148"/>
      <c r="K806" s="148"/>
    </row>
    <row r="807" spans="2:11">
      <c r="B807" s="146"/>
      <c r="C807" s="146"/>
      <c r="D807" s="146"/>
      <c r="J807" s="148"/>
      <c r="K807" s="148"/>
    </row>
    <row r="808" spans="2:11">
      <c r="B808" s="146"/>
      <c r="C808" s="146"/>
      <c r="D808" s="146"/>
      <c r="J808" s="148"/>
      <c r="K808" s="148"/>
    </row>
    <row r="809" spans="2:11">
      <c r="B809" s="146"/>
      <c r="C809" s="146"/>
      <c r="D809" s="146"/>
      <c r="J809" s="148"/>
      <c r="K809" s="148"/>
    </row>
    <row r="810" spans="2:11">
      <c r="B810" s="146"/>
      <c r="C810" s="146"/>
      <c r="D810" s="146"/>
      <c r="J810" s="148"/>
      <c r="K810" s="148"/>
    </row>
    <row r="811" spans="2:11">
      <c r="B811" s="146"/>
      <c r="C811" s="146"/>
      <c r="D811" s="146"/>
      <c r="J811" s="148"/>
      <c r="K811" s="148"/>
    </row>
    <row r="812" spans="2:11">
      <c r="B812" s="146"/>
      <c r="C812" s="146"/>
      <c r="D812" s="146"/>
      <c r="J812" s="148"/>
      <c r="K812" s="148"/>
    </row>
    <row r="813" spans="2:11">
      <c r="B813" s="146"/>
      <c r="C813" s="146"/>
      <c r="D813" s="146"/>
      <c r="J813" s="148"/>
      <c r="K813" s="148"/>
    </row>
    <row r="814" spans="2:11">
      <c r="B814" s="146"/>
      <c r="C814" s="146"/>
      <c r="D814" s="146"/>
      <c r="J814" s="148"/>
      <c r="K814" s="148"/>
    </row>
    <row r="815" spans="2:11">
      <c r="B815" s="146"/>
      <c r="C815" s="146"/>
      <c r="D815" s="146"/>
      <c r="J815" s="148"/>
      <c r="K815" s="148"/>
    </row>
    <row r="816" spans="2:11">
      <c r="B816" s="146"/>
      <c r="C816" s="146"/>
      <c r="D816" s="146"/>
      <c r="J816" s="148"/>
      <c r="K816" s="148"/>
    </row>
    <row r="817" spans="2:11">
      <c r="B817" s="146"/>
      <c r="C817" s="146"/>
      <c r="D817" s="146"/>
      <c r="J817" s="148"/>
      <c r="K817" s="148"/>
    </row>
    <row r="818" spans="2:11">
      <c r="B818" s="146"/>
      <c r="C818" s="146"/>
      <c r="D818" s="146"/>
      <c r="J818" s="148"/>
      <c r="K818" s="148"/>
    </row>
    <row r="819" spans="2:11">
      <c r="B819" s="146"/>
      <c r="C819" s="146"/>
      <c r="D819" s="146"/>
      <c r="J819" s="148"/>
      <c r="K819" s="148"/>
    </row>
    <row r="820" spans="2:11">
      <c r="B820" s="146"/>
      <c r="C820" s="146"/>
      <c r="D820" s="146"/>
      <c r="J820" s="148"/>
      <c r="K820" s="148"/>
    </row>
    <row r="821" spans="2:11">
      <c r="B821" s="146"/>
      <c r="C821" s="146"/>
      <c r="D821" s="146"/>
      <c r="J821" s="148"/>
      <c r="K821" s="148"/>
    </row>
    <row r="822" spans="2:11">
      <c r="B822" s="146"/>
      <c r="C822" s="146"/>
      <c r="D822" s="146"/>
      <c r="J822" s="148"/>
      <c r="K822" s="148"/>
    </row>
    <row r="823" spans="2:11">
      <c r="B823" s="146"/>
      <c r="C823" s="146"/>
      <c r="D823" s="146"/>
      <c r="J823" s="148"/>
      <c r="K823" s="148"/>
    </row>
    <row r="824" spans="2:11">
      <c r="B824" s="146"/>
      <c r="C824" s="146"/>
      <c r="D824" s="146"/>
      <c r="J824" s="148"/>
      <c r="K824" s="148"/>
    </row>
    <row r="825" spans="2:11">
      <c r="B825" s="146"/>
      <c r="C825" s="146"/>
      <c r="D825" s="146"/>
      <c r="J825" s="148"/>
      <c r="K825" s="148"/>
    </row>
    <row r="826" spans="2:11">
      <c r="B826" s="146"/>
      <c r="C826" s="146"/>
      <c r="D826" s="146"/>
      <c r="J826" s="148"/>
      <c r="K826" s="148"/>
    </row>
    <row r="827" spans="2:11">
      <c r="B827" s="146"/>
      <c r="C827" s="146"/>
      <c r="D827" s="146"/>
      <c r="J827" s="148"/>
      <c r="K827" s="148"/>
    </row>
    <row r="828" spans="2:11">
      <c r="B828" s="146"/>
      <c r="C828" s="146"/>
      <c r="D828" s="146"/>
      <c r="J828" s="148"/>
      <c r="K828" s="148"/>
    </row>
    <row r="829" spans="2:11">
      <c r="B829" s="146"/>
      <c r="C829" s="146"/>
      <c r="D829" s="146"/>
      <c r="J829" s="148"/>
      <c r="K829" s="148"/>
    </row>
    <row r="830" spans="2:11">
      <c r="B830" s="146"/>
      <c r="C830" s="146"/>
      <c r="D830" s="146"/>
      <c r="J830" s="148"/>
      <c r="K830" s="148"/>
    </row>
    <row r="831" spans="2:11">
      <c r="B831" s="146"/>
      <c r="C831" s="146"/>
      <c r="D831" s="146"/>
      <c r="J831" s="148"/>
      <c r="K831" s="148"/>
    </row>
    <row r="832" spans="2:11">
      <c r="B832" s="146"/>
      <c r="C832" s="146"/>
      <c r="D832" s="146"/>
      <c r="J832" s="148"/>
      <c r="K832" s="148"/>
    </row>
    <row r="833" spans="2:11">
      <c r="B833" s="146"/>
      <c r="C833" s="146"/>
      <c r="D833" s="146"/>
      <c r="J833" s="148"/>
      <c r="K833" s="148"/>
    </row>
    <row r="834" spans="2:11">
      <c r="B834" s="146"/>
      <c r="C834" s="146"/>
      <c r="D834" s="146"/>
      <c r="J834" s="148"/>
      <c r="K834" s="148"/>
    </row>
    <row r="835" spans="2:11">
      <c r="B835" s="146"/>
      <c r="C835" s="146"/>
      <c r="D835" s="146"/>
      <c r="J835" s="148"/>
      <c r="K835" s="148"/>
    </row>
    <row r="836" spans="2:11">
      <c r="B836" s="146"/>
      <c r="C836" s="146"/>
      <c r="D836" s="146"/>
      <c r="J836" s="148"/>
      <c r="K836" s="148"/>
    </row>
    <row r="837" spans="2:11">
      <c r="B837" s="146"/>
      <c r="C837" s="146"/>
      <c r="D837" s="146"/>
      <c r="J837" s="148"/>
      <c r="K837" s="148"/>
    </row>
    <row r="838" spans="2:11">
      <c r="B838" s="146"/>
      <c r="C838" s="146"/>
      <c r="D838" s="146"/>
      <c r="J838" s="148"/>
      <c r="K838" s="148"/>
    </row>
    <row r="839" spans="2:11">
      <c r="B839" s="146"/>
      <c r="C839" s="146"/>
      <c r="D839" s="146"/>
      <c r="J839" s="148"/>
      <c r="K839" s="148"/>
    </row>
    <row r="840" spans="2:11">
      <c r="B840" s="146"/>
      <c r="C840" s="146"/>
      <c r="D840" s="146"/>
      <c r="J840" s="148"/>
      <c r="K840" s="148"/>
    </row>
    <row r="841" spans="2:11">
      <c r="B841" s="146"/>
      <c r="C841" s="146"/>
      <c r="D841" s="146"/>
      <c r="J841" s="148"/>
      <c r="K841" s="148"/>
    </row>
    <row r="842" spans="2:11">
      <c r="B842" s="146"/>
      <c r="C842" s="146"/>
      <c r="D842" s="146"/>
      <c r="J842" s="148"/>
      <c r="K842" s="148"/>
    </row>
    <row r="843" spans="2:11">
      <c r="B843" s="146"/>
      <c r="C843" s="146"/>
      <c r="D843" s="146"/>
      <c r="J843" s="148"/>
      <c r="K843" s="148"/>
    </row>
    <row r="844" spans="2:11">
      <c r="B844" s="146"/>
      <c r="C844" s="146"/>
      <c r="D844" s="146"/>
      <c r="J844" s="148"/>
      <c r="K844" s="148"/>
    </row>
    <row r="845" spans="2:11">
      <c r="B845" s="146"/>
      <c r="C845" s="146"/>
      <c r="D845" s="146"/>
      <c r="J845" s="148"/>
      <c r="K845" s="148"/>
    </row>
    <row r="846" spans="2:11">
      <c r="B846" s="146"/>
      <c r="C846" s="146"/>
      <c r="D846" s="146"/>
      <c r="J846" s="148"/>
      <c r="K846" s="148"/>
    </row>
    <row r="847" spans="2:11">
      <c r="B847" s="146"/>
      <c r="C847" s="146"/>
      <c r="D847" s="146"/>
      <c r="J847" s="148"/>
      <c r="K847" s="148"/>
    </row>
    <row r="848" spans="2:11">
      <c r="B848" s="146"/>
      <c r="C848" s="146"/>
      <c r="D848" s="146"/>
      <c r="J848" s="148"/>
      <c r="K848" s="148"/>
    </row>
    <row r="849" spans="2:11">
      <c r="B849" s="146"/>
      <c r="C849" s="146"/>
      <c r="D849" s="146"/>
      <c r="J849" s="148"/>
      <c r="K849" s="148"/>
    </row>
    <row r="850" spans="2:11">
      <c r="B850" s="146"/>
      <c r="C850" s="146"/>
      <c r="D850" s="146"/>
      <c r="J850" s="148"/>
      <c r="K850" s="148"/>
    </row>
    <row r="851" spans="2:11">
      <c r="B851" s="146"/>
      <c r="C851" s="146"/>
      <c r="D851" s="146"/>
      <c r="J851" s="148"/>
      <c r="K851" s="148"/>
    </row>
    <row r="852" spans="2:11">
      <c r="B852" s="146"/>
      <c r="C852" s="146"/>
      <c r="D852" s="146"/>
      <c r="J852" s="148"/>
      <c r="K852" s="148"/>
    </row>
    <row r="853" spans="2:11">
      <c r="B853" s="146"/>
      <c r="C853" s="146"/>
      <c r="D853" s="146"/>
      <c r="J853" s="148"/>
      <c r="K853" s="148"/>
    </row>
    <row r="854" spans="2:11">
      <c r="B854" s="146"/>
      <c r="C854" s="146"/>
      <c r="D854" s="146"/>
      <c r="J854" s="148"/>
      <c r="K854" s="148"/>
    </row>
    <row r="855" spans="2:11">
      <c r="B855" s="146"/>
      <c r="C855" s="146"/>
      <c r="D855" s="146"/>
      <c r="J855" s="148"/>
      <c r="K855" s="148"/>
    </row>
    <row r="856" spans="2:11">
      <c r="B856" s="146"/>
      <c r="C856" s="146"/>
      <c r="D856" s="146"/>
      <c r="J856" s="148"/>
      <c r="K856" s="148"/>
    </row>
    <row r="857" spans="2:11">
      <c r="B857" s="146"/>
      <c r="C857" s="146"/>
      <c r="D857" s="146"/>
      <c r="J857" s="148"/>
      <c r="K857" s="148"/>
    </row>
    <row r="858" spans="2:11">
      <c r="B858" s="146"/>
      <c r="C858" s="146"/>
      <c r="D858" s="146"/>
      <c r="J858" s="148"/>
      <c r="K858" s="148"/>
    </row>
    <row r="859" spans="2:11">
      <c r="B859" s="146"/>
      <c r="C859" s="146"/>
      <c r="D859" s="146"/>
      <c r="J859" s="148"/>
      <c r="K859" s="148"/>
    </row>
    <row r="860" spans="2:11">
      <c r="B860" s="146"/>
      <c r="C860" s="146"/>
      <c r="D860" s="146"/>
      <c r="J860" s="148"/>
      <c r="K860" s="148"/>
    </row>
    <row r="861" spans="2:11">
      <c r="B861" s="146"/>
      <c r="C861" s="146"/>
      <c r="D861" s="146"/>
      <c r="J861" s="148"/>
      <c r="K861" s="148"/>
    </row>
    <row r="862" spans="2:11">
      <c r="B862" s="146"/>
      <c r="C862" s="146"/>
      <c r="D862" s="146"/>
      <c r="J862" s="148"/>
      <c r="K862" s="148"/>
    </row>
    <row r="863" spans="2:11">
      <c r="B863" s="146"/>
      <c r="C863" s="146"/>
      <c r="D863" s="146"/>
      <c r="J863" s="148"/>
      <c r="K863" s="148"/>
    </row>
    <row r="864" spans="2:11">
      <c r="B864" s="146"/>
      <c r="C864" s="146"/>
      <c r="D864" s="146"/>
      <c r="J864" s="148"/>
      <c r="K864" s="148"/>
    </row>
    <row r="865" spans="2:11">
      <c r="B865" s="146"/>
      <c r="C865" s="146"/>
      <c r="D865" s="146"/>
      <c r="J865" s="148"/>
      <c r="K865" s="148"/>
    </row>
    <row r="866" spans="2:11">
      <c r="B866" s="146"/>
      <c r="C866" s="146"/>
      <c r="D866" s="146"/>
      <c r="J866" s="148"/>
      <c r="K866" s="148"/>
    </row>
    <row r="867" spans="2:11">
      <c r="B867" s="146"/>
      <c r="C867" s="146"/>
      <c r="D867" s="146"/>
      <c r="J867" s="148"/>
      <c r="K867" s="148"/>
    </row>
    <row r="868" spans="2:11">
      <c r="B868" s="146"/>
      <c r="C868" s="146"/>
      <c r="D868" s="146"/>
      <c r="J868" s="148"/>
      <c r="K868" s="148"/>
    </row>
    <row r="869" spans="2:11">
      <c r="B869" s="146"/>
      <c r="C869" s="146"/>
      <c r="D869" s="146"/>
      <c r="J869" s="148"/>
      <c r="K869" s="148"/>
    </row>
    <row r="870" spans="2:11">
      <c r="B870" s="146"/>
      <c r="C870" s="146"/>
      <c r="D870" s="146"/>
      <c r="J870" s="148"/>
      <c r="K870" s="148"/>
    </row>
    <row r="871" spans="2:11">
      <c r="B871" s="146"/>
      <c r="C871" s="146"/>
      <c r="D871" s="146"/>
      <c r="J871" s="148"/>
      <c r="K871" s="148"/>
    </row>
    <row r="872" spans="2:11">
      <c r="B872" s="146"/>
      <c r="C872" s="146"/>
      <c r="D872" s="146"/>
      <c r="J872" s="148"/>
      <c r="K872" s="148"/>
    </row>
    <row r="873" spans="2:11">
      <c r="B873" s="146"/>
      <c r="C873" s="146"/>
      <c r="D873" s="146"/>
      <c r="J873" s="148"/>
      <c r="K873" s="148"/>
    </row>
    <row r="874" spans="2:11">
      <c r="B874" s="146"/>
      <c r="C874" s="146"/>
      <c r="D874" s="146"/>
      <c r="J874" s="148"/>
      <c r="K874" s="148"/>
    </row>
    <row r="875" spans="2:11">
      <c r="B875" s="146"/>
      <c r="C875" s="146"/>
      <c r="D875" s="146"/>
      <c r="J875" s="148"/>
      <c r="K875" s="148"/>
    </row>
    <row r="876" spans="2:11">
      <c r="B876" s="146"/>
      <c r="C876" s="146"/>
      <c r="D876" s="146"/>
      <c r="J876" s="148"/>
      <c r="K876" s="148"/>
    </row>
    <row r="877" spans="2:11">
      <c r="B877" s="146"/>
      <c r="C877" s="146"/>
      <c r="D877" s="146"/>
      <c r="J877" s="148"/>
      <c r="K877" s="148"/>
    </row>
    <row r="878" spans="2:11">
      <c r="B878" s="146"/>
      <c r="C878" s="146"/>
      <c r="D878" s="146"/>
      <c r="J878" s="148"/>
      <c r="K878" s="148"/>
    </row>
    <row r="879" spans="2:11">
      <c r="B879" s="146"/>
      <c r="C879" s="146"/>
      <c r="D879" s="146"/>
      <c r="J879" s="148"/>
      <c r="K879" s="148"/>
    </row>
    <row r="880" spans="2:11">
      <c r="B880" s="146"/>
      <c r="C880" s="146"/>
      <c r="D880" s="146"/>
      <c r="J880" s="148"/>
      <c r="K880" s="148"/>
    </row>
    <row r="881" spans="2:11">
      <c r="B881" s="146"/>
      <c r="C881" s="146"/>
      <c r="D881" s="146"/>
      <c r="J881" s="148"/>
      <c r="K881" s="148"/>
    </row>
    <row r="882" spans="2:11">
      <c r="B882" s="146"/>
      <c r="C882" s="146"/>
      <c r="D882" s="146"/>
      <c r="J882" s="148"/>
      <c r="K882" s="148"/>
    </row>
    <row r="883" spans="2:11">
      <c r="B883" s="146"/>
      <c r="C883" s="146"/>
      <c r="D883" s="146"/>
      <c r="J883" s="148"/>
      <c r="K883" s="148"/>
    </row>
    <row r="884" spans="2:11">
      <c r="B884" s="146"/>
      <c r="C884" s="146"/>
      <c r="D884" s="146"/>
      <c r="J884" s="148"/>
      <c r="K884" s="148"/>
    </row>
    <row r="885" spans="2:11">
      <c r="B885" s="146"/>
      <c r="C885" s="146"/>
      <c r="D885" s="146"/>
      <c r="J885" s="148"/>
      <c r="K885" s="148"/>
    </row>
    <row r="886" spans="2:11">
      <c r="B886" s="146"/>
      <c r="C886" s="146"/>
      <c r="D886" s="146"/>
      <c r="J886" s="148"/>
      <c r="K886" s="148"/>
    </row>
    <row r="887" spans="2:11">
      <c r="B887" s="146"/>
      <c r="C887" s="146"/>
      <c r="D887" s="146"/>
      <c r="J887" s="148"/>
      <c r="K887" s="148"/>
    </row>
    <row r="888" spans="2:11">
      <c r="B888" s="146"/>
      <c r="C888" s="146"/>
      <c r="D888" s="146"/>
      <c r="J888" s="148"/>
      <c r="K888" s="148"/>
    </row>
    <row r="889" spans="2:11">
      <c r="B889" s="146"/>
      <c r="C889" s="146"/>
      <c r="D889" s="146"/>
      <c r="J889" s="148"/>
      <c r="K889" s="148"/>
    </row>
    <row r="890" spans="2:11">
      <c r="B890" s="146"/>
      <c r="C890" s="146"/>
      <c r="D890" s="146"/>
      <c r="J890" s="148"/>
      <c r="K890" s="148"/>
    </row>
    <row r="891" spans="2:11">
      <c r="B891" s="146"/>
      <c r="C891" s="146"/>
      <c r="D891" s="146"/>
      <c r="J891" s="148"/>
      <c r="K891" s="148"/>
    </row>
    <row r="892" spans="2:11">
      <c r="B892" s="146"/>
      <c r="C892" s="146"/>
      <c r="D892" s="146"/>
      <c r="J892" s="148"/>
      <c r="K892" s="148"/>
    </row>
    <row r="893" spans="2:11">
      <c r="B893" s="146"/>
      <c r="C893" s="146"/>
      <c r="D893" s="146"/>
      <c r="J893" s="148"/>
      <c r="K893" s="148"/>
    </row>
    <row r="894" spans="2:11">
      <c r="B894" s="146"/>
      <c r="C894" s="146"/>
      <c r="D894" s="146"/>
      <c r="J894" s="148"/>
      <c r="K894" s="148"/>
    </row>
    <row r="895" spans="2:11">
      <c r="B895" s="146"/>
      <c r="C895" s="146"/>
      <c r="D895" s="146"/>
      <c r="J895" s="148"/>
      <c r="K895" s="148"/>
    </row>
    <row r="896" spans="2:11">
      <c r="B896" s="146"/>
      <c r="C896" s="146"/>
      <c r="D896" s="146"/>
      <c r="J896" s="148"/>
      <c r="K896" s="148"/>
    </row>
    <row r="897" spans="2:11">
      <c r="B897" s="146"/>
      <c r="C897" s="146"/>
      <c r="D897" s="146"/>
      <c r="J897" s="148"/>
      <c r="K897" s="148"/>
    </row>
    <row r="898" spans="2:11">
      <c r="B898" s="146"/>
      <c r="C898" s="146"/>
      <c r="D898" s="146"/>
      <c r="J898" s="148"/>
      <c r="K898" s="148"/>
    </row>
    <row r="899" spans="2:11">
      <c r="B899" s="146"/>
      <c r="C899" s="146"/>
      <c r="D899" s="146"/>
      <c r="J899" s="148"/>
      <c r="K899" s="148"/>
    </row>
    <row r="900" spans="2:11">
      <c r="B900" s="146"/>
      <c r="C900" s="146"/>
      <c r="D900" s="146"/>
      <c r="J900" s="148"/>
      <c r="K900" s="148"/>
    </row>
    <row r="901" spans="2:11">
      <c r="B901" s="146"/>
      <c r="C901" s="146"/>
      <c r="D901" s="146"/>
      <c r="J901" s="148"/>
      <c r="K901" s="148"/>
    </row>
    <row r="902" spans="2:11">
      <c r="B902" s="146"/>
      <c r="C902" s="146"/>
      <c r="D902" s="146"/>
      <c r="J902" s="148"/>
      <c r="K902" s="148"/>
    </row>
    <row r="903" spans="2:11">
      <c r="B903" s="146"/>
      <c r="C903" s="146"/>
      <c r="D903" s="146"/>
      <c r="J903" s="148"/>
      <c r="K903" s="148"/>
    </row>
    <row r="904" spans="2:11">
      <c r="B904" s="146"/>
      <c r="C904" s="146"/>
      <c r="D904" s="146"/>
      <c r="J904" s="148"/>
      <c r="K904" s="148"/>
    </row>
    <row r="905" spans="2:11">
      <c r="B905" s="146"/>
      <c r="C905" s="146"/>
      <c r="D905" s="146"/>
      <c r="J905" s="148"/>
      <c r="K905" s="148"/>
    </row>
    <row r="906" spans="2:11">
      <c r="B906" s="146"/>
      <c r="C906" s="146"/>
      <c r="D906" s="146"/>
      <c r="J906" s="148"/>
      <c r="K906" s="148"/>
    </row>
    <row r="907" spans="2:11">
      <c r="B907" s="146"/>
      <c r="C907" s="146"/>
      <c r="D907" s="146"/>
      <c r="J907" s="148"/>
      <c r="K907" s="148"/>
    </row>
    <row r="908" spans="2:11">
      <c r="B908" s="146"/>
      <c r="C908" s="146"/>
      <c r="D908" s="146"/>
      <c r="J908" s="148"/>
      <c r="K908" s="148"/>
    </row>
    <row r="909" spans="2:11">
      <c r="B909" s="146"/>
      <c r="C909" s="146"/>
      <c r="D909" s="146"/>
      <c r="J909" s="148"/>
      <c r="K909" s="148"/>
    </row>
    <row r="910" spans="2:11">
      <c r="B910" s="146"/>
      <c r="C910" s="146"/>
      <c r="D910" s="146"/>
      <c r="J910" s="148"/>
      <c r="K910" s="148"/>
    </row>
    <row r="911" spans="2:11">
      <c r="B911" s="146"/>
      <c r="C911" s="146"/>
      <c r="D911" s="146"/>
      <c r="J911" s="148"/>
      <c r="K911" s="148"/>
    </row>
    <row r="912" spans="2:11">
      <c r="B912" s="146"/>
      <c r="C912" s="146"/>
      <c r="D912" s="146"/>
      <c r="J912" s="148"/>
      <c r="K912" s="148"/>
    </row>
    <row r="913" spans="2:11">
      <c r="B913" s="146"/>
      <c r="C913" s="146"/>
      <c r="D913" s="146"/>
      <c r="J913" s="148"/>
      <c r="K913" s="148"/>
    </row>
    <row r="914" spans="2:11">
      <c r="B914" s="146"/>
      <c r="C914" s="146"/>
      <c r="D914" s="146"/>
      <c r="J914" s="148"/>
      <c r="K914" s="148"/>
    </row>
    <row r="915" spans="2:11">
      <c r="B915" s="146"/>
      <c r="C915" s="146"/>
      <c r="D915" s="146"/>
      <c r="J915" s="148"/>
      <c r="K915" s="148"/>
    </row>
    <row r="916" spans="2:11">
      <c r="B916" s="146"/>
      <c r="C916" s="146"/>
      <c r="D916" s="146"/>
      <c r="J916" s="148"/>
      <c r="K916" s="148"/>
    </row>
    <row r="917" spans="2:11">
      <c r="B917" s="146"/>
      <c r="C917" s="146"/>
      <c r="D917" s="146"/>
      <c r="J917" s="148"/>
      <c r="K917" s="148"/>
    </row>
    <row r="918" spans="2:11">
      <c r="B918" s="146"/>
      <c r="C918" s="146"/>
      <c r="D918" s="146"/>
      <c r="J918" s="148"/>
      <c r="K918" s="148"/>
    </row>
    <row r="919" spans="2:11">
      <c r="B919" s="146"/>
      <c r="C919" s="146"/>
      <c r="D919" s="146"/>
      <c r="J919" s="148"/>
      <c r="K919" s="148"/>
    </row>
    <row r="920" spans="2:11">
      <c r="B920" s="146"/>
      <c r="C920" s="146"/>
      <c r="D920" s="146"/>
      <c r="J920" s="148"/>
      <c r="K920" s="148"/>
    </row>
    <row r="921" spans="2:11">
      <c r="B921" s="146"/>
      <c r="C921" s="146"/>
      <c r="D921" s="146"/>
      <c r="J921" s="148"/>
      <c r="K921" s="148"/>
    </row>
    <row r="922" spans="2:11">
      <c r="B922" s="146"/>
      <c r="C922" s="146"/>
      <c r="D922" s="146"/>
      <c r="J922" s="148"/>
      <c r="K922" s="148"/>
    </row>
    <row r="923" spans="2:11">
      <c r="B923" s="146"/>
      <c r="C923" s="146"/>
      <c r="D923" s="146"/>
      <c r="J923" s="148"/>
      <c r="K923" s="148"/>
    </row>
    <row r="924" spans="2:11">
      <c r="B924" s="146"/>
      <c r="C924" s="146"/>
      <c r="D924" s="146"/>
      <c r="J924" s="148"/>
      <c r="K924" s="148"/>
    </row>
    <row r="925" spans="2:11">
      <c r="B925" s="146"/>
      <c r="C925" s="146"/>
      <c r="D925" s="146"/>
      <c r="J925" s="148"/>
      <c r="K925" s="148"/>
    </row>
    <row r="926" spans="2:11">
      <c r="B926" s="146"/>
      <c r="C926" s="146"/>
      <c r="D926" s="146"/>
      <c r="J926" s="148"/>
      <c r="K926" s="148"/>
    </row>
    <row r="927" spans="2:11">
      <c r="B927" s="146"/>
      <c r="C927" s="146"/>
      <c r="D927" s="146"/>
      <c r="J927" s="148"/>
      <c r="K927" s="148"/>
    </row>
    <row r="928" spans="2:11">
      <c r="B928" s="146"/>
      <c r="C928" s="146"/>
      <c r="D928" s="146"/>
      <c r="J928" s="148"/>
      <c r="K928" s="148"/>
    </row>
    <row r="929" spans="2:11">
      <c r="B929" s="146"/>
      <c r="C929" s="146"/>
      <c r="D929" s="146"/>
      <c r="J929" s="148"/>
      <c r="K929" s="148"/>
    </row>
    <row r="930" spans="2:11">
      <c r="B930" s="146"/>
      <c r="C930" s="146"/>
      <c r="D930" s="146"/>
      <c r="J930" s="148"/>
      <c r="K930" s="148"/>
    </row>
    <row r="931" spans="2:11">
      <c r="B931" s="146"/>
      <c r="C931" s="146"/>
      <c r="D931" s="146"/>
      <c r="J931" s="148"/>
      <c r="K931" s="148"/>
    </row>
    <row r="932" spans="2:11">
      <c r="B932" s="146"/>
      <c r="C932" s="146"/>
      <c r="D932" s="146"/>
      <c r="J932" s="148"/>
      <c r="K932" s="148"/>
    </row>
    <row r="933" spans="2:11">
      <c r="B933" s="146"/>
      <c r="C933" s="146"/>
      <c r="D933" s="146"/>
      <c r="J933" s="148"/>
      <c r="K933" s="148"/>
    </row>
    <row r="934" spans="2:11">
      <c r="B934" s="146"/>
      <c r="C934" s="146"/>
      <c r="D934" s="146"/>
      <c r="J934" s="148"/>
      <c r="K934" s="148"/>
    </row>
    <row r="935" spans="2:11">
      <c r="B935" s="146"/>
      <c r="C935" s="146"/>
      <c r="D935" s="146"/>
      <c r="J935" s="148"/>
      <c r="K935" s="148"/>
    </row>
    <row r="936" spans="2:11">
      <c r="B936" s="146"/>
      <c r="C936" s="146"/>
      <c r="D936" s="146"/>
      <c r="J936" s="148"/>
      <c r="K936" s="148"/>
    </row>
    <row r="937" spans="2:11">
      <c r="B937" s="146"/>
      <c r="C937" s="146"/>
      <c r="D937" s="146"/>
      <c r="J937" s="148"/>
      <c r="K937" s="148"/>
    </row>
    <row r="938" spans="2:11">
      <c r="B938" s="146"/>
      <c r="C938" s="146"/>
      <c r="D938" s="146"/>
      <c r="J938" s="148"/>
      <c r="K938" s="148"/>
    </row>
    <row r="939" spans="2:11">
      <c r="B939" s="146"/>
      <c r="C939" s="146"/>
      <c r="D939" s="146"/>
      <c r="J939" s="148"/>
      <c r="K939" s="148"/>
    </row>
    <row r="940" spans="2:11">
      <c r="B940" s="146"/>
      <c r="C940" s="146"/>
      <c r="D940" s="146"/>
      <c r="J940" s="148"/>
      <c r="K940" s="148"/>
    </row>
    <row r="941" spans="2:11">
      <c r="B941" s="146"/>
      <c r="C941" s="146"/>
      <c r="D941" s="146"/>
      <c r="J941" s="148"/>
      <c r="K941" s="148"/>
    </row>
    <row r="942" spans="2:11">
      <c r="B942" s="146"/>
      <c r="C942" s="146"/>
      <c r="D942" s="146"/>
      <c r="J942" s="148"/>
      <c r="K942" s="148"/>
    </row>
    <row r="943" spans="2:11">
      <c r="B943" s="146"/>
      <c r="C943" s="146"/>
      <c r="D943" s="146"/>
      <c r="J943" s="148"/>
      <c r="K943" s="148"/>
    </row>
    <row r="944" spans="2:11">
      <c r="B944" s="146"/>
      <c r="C944" s="146"/>
      <c r="D944" s="146"/>
      <c r="J944" s="148"/>
      <c r="K944" s="148"/>
    </row>
    <row r="945" spans="2:11">
      <c r="B945" s="146"/>
      <c r="C945" s="146"/>
      <c r="D945" s="146"/>
      <c r="J945" s="148"/>
      <c r="K945" s="148"/>
    </row>
    <row r="946" spans="2:11">
      <c r="B946" s="146"/>
      <c r="C946" s="146"/>
      <c r="D946" s="146"/>
      <c r="J946" s="148"/>
      <c r="K946" s="148"/>
    </row>
    <row r="947" spans="2:11">
      <c r="B947" s="146"/>
      <c r="C947" s="146"/>
      <c r="D947" s="146"/>
      <c r="J947" s="148"/>
      <c r="K947" s="148"/>
    </row>
    <row r="948" spans="2:11">
      <c r="B948" s="146"/>
      <c r="C948" s="146"/>
      <c r="D948" s="146"/>
      <c r="J948" s="148"/>
      <c r="K948" s="148"/>
    </row>
    <row r="949" spans="2:11">
      <c r="B949" s="146"/>
      <c r="C949" s="146"/>
      <c r="D949" s="146"/>
      <c r="J949" s="148"/>
      <c r="K949" s="148"/>
    </row>
    <row r="950" spans="2:11">
      <c r="B950" s="146"/>
      <c r="C950" s="146"/>
      <c r="D950" s="146"/>
      <c r="J950" s="148"/>
      <c r="K950" s="148"/>
    </row>
    <row r="951" spans="2:11">
      <c r="B951" s="146"/>
      <c r="C951" s="146"/>
      <c r="D951" s="146"/>
      <c r="J951" s="148"/>
      <c r="K951" s="148"/>
    </row>
    <row r="952" spans="2:11">
      <c r="B952" s="146"/>
      <c r="C952" s="146"/>
      <c r="D952" s="146"/>
      <c r="J952" s="148"/>
      <c r="K952" s="148"/>
    </row>
    <row r="953" spans="2:11">
      <c r="B953" s="146"/>
      <c r="C953" s="146"/>
      <c r="D953" s="146"/>
      <c r="J953" s="148"/>
      <c r="K953" s="148"/>
    </row>
    <row r="954" spans="2:11">
      <c r="B954" s="146"/>
      <c r="C954" s="146"/>
      <c r="D954" s="146"/>
      <c r="J954" s="148"/>
      <c r="K954" s="148"/>
    </row>
    <row r="955" spans="2:11">
      <c r="B955" s="146"/>
      <c r="C955" s="146"/>
      <c r="D955" s="146"/>
      <c r="J955" s="148"/>
      <c r="K955" s="148"/>
    </row>
    <row r="956" spans="2:11">
      <c r="B956" s="146"/>
      <c r="C956" s="146"/>
      <c r="D956" s="146"/>
      <c r="J956" s="148"/>
      <c r="K956" s="148"/>
    </row>
    <row r="957" spans="2:11">
      <c r="B957" s="146"/>
      <c r="C957" s="146"/>
      <c r="D957" s="146"/>
      <c r="J957" s="148"/>
      <c r="K957" s="148"/>
    </row>
    <row r="958" spans="2:11">
      <c r="B958" s="146"/>
      <c r="C958" s="146"/>
      <c r="D958" s="146"/>
      <c r="J958" s="148"/>
      <c r="K958" s="148"/>
    </row>
    <row r="959" spans="2:11">
      <c r="B959" s="146"/>
      <c r="C959" s="146"/>
      <c r="D959" s="146"/>
      <c r="J959" s="148"/>
      <c r="K959" s="148"/>
    </row>
    <row r="960" spans="2:11">
      <c r="B960" s="146"/>
      <c r="C960" s="146"/>
      <c r="D960" s="146"/>
      <c r="J960" s="148"/>
      <c r="K960" s="148"/>
    </row>
    <row r="961" spans="2:11">
      <c r="B961" s="146"/>
      <c r="C961" s="146"/>
      <c r="D961" s="146"/>
      <c r="J961" s="148"/>
      <c r="K961" s="148"/>
    </row>
    <row r="962" spans="2:11">
      <c r="B962" s="146"/>
      <c r="C962" s="146"/>
      <c r="D962" s="146"/>
      <c r="J962" s="148"/>
      <c r="K962" s="148"/>
    </row>
    <row r="963" spans="2:11">
      <c r="B963" s="146"/>
      <c r="C963" s="146"/>
      <c r="D963" s="146"/>
      <c r="J963" s="148"/>
      <c r="K963" s="148"/>
    </row>
    <row r="964" spans="2:11">
      <c r="B964" s="146"/>
      <c r="C964" s="146"/>
      <c r="D964" s="146"/>
      <c r="J964" s="148"/>
      <c r="K964" s="148"/>
    </row>
    <row r="965" spans="2:11">
      <c r="B965" s="146"/>
      <c r="C965" s="146"/>
      <c r="D965" s="146"/>
      <c r="J965" s="148"/>
      <c r="K965" s="148"/>
    </row>
    <row r="966" spans="2:11">
      <c r="B966" s="146"/>
      <c r="C966" s="146"/>
      <c r="D966" s="146"/>
      <c r="J966" s="148"/>
      <c r="K966" s="148"/>
    </row>
    <row r="967" spans="2:11">
      <c r="B967" s="146"/>
      <c r="C967" s="146"/>
      <c r="D967" s="146"/>
      <c r="J967" s="148"/>
      <c r="K967" s="148"/>
    </row>
    <row r="968" spans="2:11">
      <c r="B968" s="146"/>
      <c r="C968" s="146"/>
      <c r="D968" s="146"/>
      <c r="J968" s="148"/>
      <c r="K968" s="148"/>
    </row>
    <row r="969" spans="2:11">
      <c r="B969" s="146"/>
      <c r="C969" s="146"/>
      <c r="D969" s="146"/>
      <c r="J969" s="148"/>
      <c r="K969" s="148"/>
    </row>
    <row r="970" spans="2:11">
      <c r="B970" s="146"/>
      <c r="C970" s="146"/>
      <c r="D970" s="146"/>
      <c r="J970" s="148"/>
      <c r="K970" s="148"/>
    </row>
    <row r="971" spans="2:11">
      <c r="B971" s="146"/>
      <c r="C971" s="146"/>
      <c r="D971" s="146"/>
      <c r="J971" s="148"/>
      <c r="K971" s="148"/>
    </row>
    <row r="972" spans="2:11">
      <c r="B972" s="146"/>
      <c r="C972" s="146"/>
      <c r="D972" s="146"/>
      <c r="J972" s="148"/>
      <c r="K972" s="148"/>
    </row>
    <row r="973" spans="2:11">
      <c r="B973" s="146"/>
      <c r="C973" s="146"/>
      <c r="D973" s="146"/>
      <c r="J973" s="148"/>
      <c r="K973" s="148"/>
    </row>
    <row r="974" spans="2:11">
      <c r="B974" s="146"/>
      <c r="C974" s="146"/>
      <c r="D974" s="146"/>
      <c r="J974" s="148"/>
      <c r="K974" s="148"/>
    </row>
    <row r="975" spans="2:11">
      <c r="B975" s="146"/>
      <c r="C975" s="146"/>
      <c r="D975" s="146"/>
      <c r="J975" s="148"/>
      <c r="K975" s="148"/>
    </row>
    <row r="976" spans="2:11">
      <c r="B976" s="146"/>
      <c r="C976" s="146"/>
      <c r="D976" s="146"/>
      <c r="J976" s="148"/>
      <c r="K976" s="148"/>
    </row>
    <row r="977" spans="2:11">
      <c r="B977" s="146"/>
      <c r="C977" s="146"/>
      <c r="D977" s="146"/>
      <c r="J977" s="148"/>
      <c r="K977" s="148"/>
    </row>
    <row r="978" spans="2:11">
      <c r="B978" s="146"/>
      <c r="C978" s="146"/>
      <c r="D978" s="146"/>
      <c r="J978" s="148"/>
      <c r="K978" s="148"/>
    </row>
    <row r="979" spans="2:11">
      <c r="B979" s="146"/>
      <c r="C979" s="146"/>
      <c r="D979" s="146"/>
      <c r="J979" s="148"/>
      <c r="K979" s="148"/>
    </row>
    <row r="980" spans="2:11">
      <c r="B980" s="146"/>
      <c r="C980" s="146"/>
      <c r="D980" s="146"/>
      <c r="J980" s="148"/>
      <c r="K980" s="148"/>
    </row>
    <row r="981" spans="2:11">
      <c r="B981" s="146"/>
      <c r="C981" s="146"/>
      <c r="D981" s="146"/>
      <c r="J981" s="148"/>
      <c r="K981" s="148"/>
    </row>
    <row r="982" spans="2:11">
      <c r="B982" s="146"/>
      <c r="C982" s="146"/>
      <c r="D982" s="146"/>
      <c r="J982" s="148"/>
      <c r="K982" s="148"/>
    </row>
    <row r="983" spans="2:11">
      <c r="B983" s="146"/>
      <c r="C983" s="146"/>
      <c r="D983" s="146"/>
      <c r="J983" s="148"/>
      <c r="K983" s="148"/>
    </row>
    <row r="984" spans="2:11">
      <c r="B984" s="146"/>
      <c r="C984" s="146"/>
      <c r="D984" s="146"/>
      <c r="J984" s="148"/>
      <c r="K984" s="148"/>
    </row>
    <row r="985" spans="2:11">
      <c r="B985" s="146"/>
      <c r="C985" s="146"/>
      <c r="D985" s="146"/>
      <c r="J985" s="148"/>
      <c r="K985" s="148"/>
    </row>
    <row r="986" spans="2:11">
      <c r="B986" s="146"/>
      <c r="C986" s="146"/>
      <c r="D986" s="146"/>
      <c r="J986" s="148"/>
      <c r="K986" s="148"/>
    </row>
    <row r="987" spans="2:11">
      <c r="B987" s="146"/>
      <c r="C987" s="146"/>
      <c r="D987" s="146"/>
      <c r="J987" s="148"/>
      <c r="K987" s="148"/>
    </row>
    <row r="988" spans="2:11">
      <c r="B988" s="146"/>
      <c r="C988" s="146"/>
      <c r="D988" s="146"/>
      <c r="J988" s="148"/>
      <c r="K988" s="148"/>
    </row>
    <row r="989" spans="2:11">
      <c r="B989" s="146"/>
      <c r="C989" s="146"/>
      <c r="D989" s="146"/>
      <c r="J989" s="148"/>
      <c r="K989" s="148"/>
    </row>
    <row r="990" spans="2:11">
      <c r="B990" s="146"/>
      <c r="C990" s="146"/>
      <c r="D990" s="146"/>
      <c r="J990" s="148"/>
      <c r="K990" s="148"/>
    </row>
    <row r="991" spans="2:11">
      <c r="B991" s="146"/>
      <c r="C991" s="146"/>
      <c r="D991" s="146"/>
      <c r="J991" s="148"/>
      <c r="K991" s="148"/>
    </row>
    <row r="992" spans="2:11">
      <c r="B992" s="146"/>
      <c r="C992" s="146"/>
      <c r="D992" s="146"/>
      <c r="J992" s="148"/>
      <c r="K992" s="148"/>
    </row>
    <row r="993" spans="2:11">
      <c r="B993" s="146"/>
      <c r="C993" s="146"/>
      <c r="D993" s="146"/>
      <c r="J993" s="148"/>
      <c r="K993" s="148"/>
    </row>
    <row r="994" spans="2:11">
      <c r="B994" s="146"/>
      <c r="C994" s="146"/>
      <c r="D994" s="146"/>
      <c r="J994" s="148"/>
      <c r="K994" s="148"/>
    </row>
    <row r="995" spans="2:11">
      <c r="B995" s="146"/>
      <c r="C995" s="146"/>
      <c r="D995" s="146"/>
      <c r="J995" s="148"/>
      <c r="K995" s="148"/>
    </row>
    <row r="996" spans="2:11">
      <c r="B996" s="146"/>
      <c r="C996" s="146"/>
      <c r="D996" s="146"/>
      <c r="J996" s="148"/>
      <c r="K996" s="148"/>
    </row>
    <row r="997" spans="2:11">
      <c r="B997" s="146"/>
      <c r="C997" s="146"/>
      <c r="D997" s="146"/>
      <c r="J997" s="148"/>
      <c r="K997" s="148"/>
    </row>
    <row r="998" spans="2:11">
      <c r="B998" s="146"/>
      <c r="C998" s="146"/>
      <c r="D998" s="146"/>
      <c r="J998" s="148"/>
      <c r="K998" s="148"/>
    </row>
    <row r="999" spans="2:11">
      <c r="B999" s="146"/>
      <c r="C999" s="146"/>
      <c r="D999" s="146"/>
      <c r="J999" s="148"/>
      <c r="K999" s="148"/>
    </row>
    <row r="1000" spans="2:11">
      <c r="B1000" s="146"/>
      <c r="C1000" s="146"/>
      <c r="D1000" s="146"/>
      <c r="J1000" s="148"/>
      <c r="K1000" s="148"/>
    </row>
    <row r="1001" spans="2:11">
      <c r="B1001" s="146"/>
      <c r="C1001" s="146"/>
      <c r="D1001" s="146"/>
      <c r="J1001" s="148"/>
      <c r="K1001" s="148"/>
    </row>
    <row r="1002" spans="2:11">
      <c r="B1002" s="146"/>
      <c r="C1002" s="146"/>
      <c r="D1002" s="146"/>
      <c r="J1002" s="148"/>
      <c r="K1002" s="148"/>
    </row>
    <row r="1003" spans="2:11">
      <c r="B1003" s="146"/>
      <c r="C1003" s="146"/>
      <c r="D1003" s="146"/>
      <c r="J1003" s="148"/>
      <c r="K1003" s="148"/>
    </row>
    <row r="1004" spans="2:11">
      <c r="B1004" s="146"/>
      <c r="C1004" s="146"/>
      <c r="D1004" s="146"/>
      <c r="J1004" s="148"/>
      <c r="K1004" s="148"/>
    </row>
    <row r="1005" spans="2:11">
      <c r="B1005" s="146"/>
      <c r="C1005" s="146"/>
      <c r="D1005" s="146"/>
      <c r="J1005" s="148"/>
      <c r="K1005" s="148"/>
    </row>
    <row r="1006" spans="2:11">
      <c r="B1006" s="146"/>
      <c r="C1006" s="146"/>
      <c r="D1006" s="146"/>
      <c r="J1006" s="148"/>
      <c r="K1006" s="148"/>
    </row>
    <row r="1007" spans="2:11">
      <c r="B1007" s="146"/>
      <c r="C1007" s="146"/>
      <c r="D1007" s="146"/>
      <c r="J1007" s="148"/>
      <c r="K1007" s="148"/>
    </row>
    <row r="1008" spans="2:11">
      <c r="B1008" s="146"/>
      <c r="C1008" s="146"/>
      <c r="D1008" s="146"/>
      <c r="J1008" s="148"/>
      <c r="K1008" s="148"/>
    </row>
    <row r="1009" spans="2:11">
      <c r="B1009" s="146"/>
      <c r="C1009" s="146"/>
      <c r="D1009" s="146"/>
      <c r="J1009" s="148"/>
      <c r="K1009" s="148"/>
    </row>
    <row r="1010" spans="2:11">
      <c r="B1010" s="146"/>
      <c r="C1010" s="146"/>
      <c r="D1010" s="146"/>
      <c r="J1010" s="148"/>
      <c r="K1010" s="148"/>
    </row>
    <row r="1011" spans="2:11">
      <c r="B1011" s="146"/>
      <c r="C1011" s="146"/>
      <c r="D1011" s="146"/>
      <c r="J1011" s="148"/>
      <c r="K1011" s="148"/>
    </row>
    <row r="1012" spans="2:11">
      <c r="B1012" s="146"/>
      <c r="C1012" s="146"/>
      <c r="D1012" s="146"/>
      <c r="J1012" s="148"/>
      <c r="K1012" s="148"/>
    </row>
    <row r="1013" spans="2:11">
      <c r="B1013" s="146"/>
      <c r="C1013" s="146"/>
      <c r="D1013" s="146"/>
      <c r="J1013" s="148"/>
      <c r="K1013" s="148"/>
    </row>
    <row r="1014" spans="2:11">
      <c r="B1014" s="146"/>
      <c r="C1014" s="146"/>
      <c r="D1014" s="146"/>
      <c r="J1014" s="148"/>
      <c r="K1014" s="148"/>
    </row>
    <row r="1015" spans="2:11">
      <c r="B1015" s="146"/>
      <c r="C1015" s="146"/>
      <c r="D1015" s="146"/>
      <c r="J1015" s="148"/>
      <c r="K1015" s="148"/>
    </row>
    <row r="1016" spans="2:11">
      <c r="B1016" s="146"/>
      <c r="C1016" s="146"/>
      <c r="D1016" s="146"/>
      <c r="J1016" s="148"/>
      <c r="K1016" s="148"/>
    </row>
    <row r="1017" spans="2:11">
      <c r="B1017" s="146"/>
      <c r="C1017" s="146"/>
      <c r="D1017" s="146"/>
      <c r="J1017" s="148"/>
      <c r="K1017" s="148"/>
    </row>
    <row r="1018" spans="2:11">
      <c r="B1018" s="146"/>
      <c r="C1018" s="146"/>
      <c r="D1018" s="146"/>
      <c r="J1018" s="148"/>
      <c r="K1018" s="148"/>
    </row>
    <row r="1019" spans="2:11">
      <c r="B1019" s="146"/>
      <c r="C1019" s="146"/>
      <c r="D1019" s="146"/>
      <c r="J1019" s="148"/>
      <c r="K1019" s="148"/>
    </row>
    <row r="1020" spans="2:11">
      <c r="B1020" s="146"/>
      <c r="C1020" s="146"/>
      <c r="D1020" s="146"/>
      <c r="J1020" s="148"/>
      <c r="K1020" s="148"/>
    </row>
    <row r="1021" spans="2:11">
      <c r="B1021" s="146"/>
      <c r="C1021" s="146"/>
      <c r="D1021" s="146"/>
      <c r="J1021" s="148"/>
      <c r="K1021" s="148"/>
    </row>
    <row r="1022" spans="2:11">
      <c r="B1022" s="146"/>
      <c r="C1022" s="146"/>
      <c r="D1022" s="146"/>
      <c r="J1022" s="148"/>
      <c r="K1022" s="148"/>
    </row>
    <row r="1023" spans="2:11">
      <c r="B1023" s="146"/>
      <c r="C1023" s="146"/>
      <c r="D1023" s="146"/>
      <c r="J1023" s="148"/>
      <c r="K1023" s="148"/>
    </row>
    <row r="1024" spans="2:11">
      <c r="B1024" s="146"/>
      <c r="C1024" s="146"/>
      <c r="D1024" s="146"/>
      <c r="J1024" s="148"/>
      <c r="K1024" s="148"/>
    </row>
    <row r="1025" spans="2:11">
      <c r="B1025" s="146"/>
      <c r="C1025" s="146"/>
      <c r="D1025" s="146"/>
      <c r="J1025" s="148"/>
      <c r="K1025" s="148"/>
    </row>
    <row r="1026" spans="2:11">
      <c r="B1026" s="146"/>
      <c r="C1026" s="146"/>
      <c r="D1026" s="146"/>
      <c r="J1026" s="148"/>
      <c r="K1026" s="148"/>
    </row>
    <row r="1027" spans="2:11">
      <c r="B1027" s="146"/>
      <c r="C1027" s="146"/>
      <c r="D1027" s="146"/>
      <c r="J1027" s="148"/>
      <c r="K1027" s="148"/>
    </row>
    <row r="1028" spans="2:11">
      <c r="B1028" s="146"/>
      <c r="C1028" s="146"/>
      <c r="D1028" s="146"/>
      <c r="J1028" s="148"/>
      <c r="K1028" s="148"/>
    </row>
    <row r="1029" spans="2:11">
      <c r="B1029" s="146"/>
      <c r="C1029" s="146"/>
      <c r="D1029" s="146"/>
      <c r="J1029" s="148"/>
      <c r="K1029" s="148"/>
    </row>
    <row r="1030" spans="2:11">
      <c r="B1030" s="146"/>
      <c r="C1030" s="146"/>
      <c r="D1030" s="146"/>
      <c r="J1030" s="148"/>
      <c r="K1030" s="148"/>
    </row>
    <row r="1031" spans="2:11">
      <c r="B1031" s="146"/>
      <c r="C1031" s="146"/>
      <c r="D1031" s="146"/>
      <c r="J1031" s="148"/>
      <c r="K1031" s="148"/>
    </row>
    <row r="1032" spans="2:11">
      <c r="B1032" s="146"/>
      <c r="C1032" s="146"/>
      <c r="D1032" s="146"/>
      <c r="J1032" s="148"/>
      <c r="K1032" s="148"/>
    </row>
    <row r="1033" spans="2:11">
      <c r="B1033" s="146"/>
      <c r="C1033" s="146"/>
      <c r="D1033" s="146"/>
      <c r="J1033" s="148"/>
      <c r="K1033" s="148"/>
    </row>
    <row r="1034" spans="2:11">
      <c r="B1034" s="146"/>
      <c r="C1034" s="146"/>
      <c r="D1034" s="146"/>
      <c r="J1034" s="148"/>
      <c r="K1034" s="148"/>
    </row>
    <row r="1035" spans="2:11">
      <c r="B1035" s="146"/>
      <c r="C1035" s="146"/>
      <c r="D1035" s="146"/>
      <c r="J1035" s="148"/>
      <c r="K1035" s="148"/>
    </row>
    <row r="1036" spans="2:11">
      <c r="B1036" s="146"/>
      <c r="C1036" s="146"/>
      <c r="D1036" s="146"/>
      <c r="J1036" s="148"/>
      <c r="K1036" s="148"/>
    </row>
    <row r="1037" spans="2:11">
      <c r="B1037" s="146"/>
      <c r="C1037" s="146"/>
      <c r="D1037" s="146"/>
      <c r="J1037" s="148"/>
      <c r="K1037" s="148"/>
    </row>
    <row r="1038" spans="2:11">
      <c r="B1038" s="146"/>
      <c r="C1038" s="146"/>
      <c r="D1038" s="146"/>
      <c r="J1038" s="148"/>
      <c r="K1038" s="148"/>
    </row>
    <row r="1039" spans="2:11">
      <c r="B1039" s="146"/>
      <c r="C1039" s="146"/>
      <c r="D1039" s="146"/>
      <c r="J1039" s="148"/>
      <c r="K1039" s="148"/>
    </row>
    <row r="1040" spans="2:11">
      <c r="B1040" s="146"/>
      <c r="C1040" s="146"/>
      <c r="D1040" s="146"/>
      <c r="J1040" s="148"/>
      <c r="K1040" s="148"/>
    </row>
    <row r="1041" spans="2:11">
      <c r="B1041" s="146"/>
      <c r="C1041" s="146"/>
      <c r="D1041" s="146"/>
      <c r="J1041" s="148"/>
      <c r="K1041" s="148"/>
    </row>
    <row r="1042" spans="2:11">
      <c r="B1042" s="146"/>
      <c r="C1042" s="146"/>
      <c r="D1042" s="146"/>
      <c r="J1042" s="148"/>
      <c r="K1042" s="148"/>
    </row>
    <row r="1043" spans="2:11">
      <c r="B1043" s="146"/>
      <c r="C1043" s="146"/>
      <c r="D1043" s="146"/>
      <c r="J1043" s="148"/>
      <c r="K1043" s="148"/>
    </row>
    <row r="1044" spans="2:11">
      <c r="B1044" s="146"/>
      <c r="C1044" s="146"/>
      <c r="D1044" s="146"/>
      <c r="J1044" s="148"/>
      <c r="K1044" s="148"/>
    </row>
    <row r="1045" spans="2:11">
      <c r="B1045" s="146"/>
      <c r="C1045" s="146"/>
      <c r="D1045" s="146"/>
      <c r="J1045" s="148"/>
      <c r="K1045" s="148"/>
    </row>
    <row r="1046" spans="2:11">
      <c r="B1046" s="146"/>
      <c r="C1046" s="146"/>
      <c r="D1046" s="146"/>
      <c r="J1046" s="148"/>
      <c r="K1046" s="148"/>
    </row>
    <row r="1047" spans="2:11">
      <c r="B1047" s="146"/>
      <c r="C1047" s="146"/>
      <c r="D1047" s="146"/>
      <c r="J1047" s="148"/>
      <c r="K1047" s="148"/>
    </row>
    <row r="1048" spans="2:11">
      <c r="B1048" s="146"/>
      <c r="C1048" s="146"/>
      <c r="D1048" s="146"/>
      <c r="J1048" s="148"/>
      <c r="K1048" s="148"/>
    </row>
    <row r="1049" spans="2:11">
      <c r="B1049" s="146"/>
      <c r="C1049" s="146"/>
      <c r="D1049" s="146"/>
      <c r="J1049" s="148"/>
      <c r="K1049" s="148"/>
    </row>
    <row r="1050" spans="2:11">
      <c r="B1050" s="146"/>
      <c r="C1050" s="146"/>
      <c r="D1050" s="146"/>
      <c r="J1050" s="148"/>
      <c r="K1050" s="148"/>
    </row>
    <row r="1051" spans="2:11">
      <c r="B1051" s="146"/>
      <c r="C1051" s="146"/>
      <c r="D1051" s="146"/>
      <c r="J1051" s="148"/>
      <c r="K1051" s="148"/>
    </row>
    <row r="1052" spans="2:11">
      <c r="B1052" s="146"/>
      <c r="C1052" s="146"/>
      <c r="D1052" s="146"/>
      <c r="J1052" s="148"/>
      <c r="K1052" s="148"/>
    </row>
    <row r="1053" spans="2:11">
      <c r="B1053" s="146"/>
      <c r="C1053" s="146"/>
      <c r="D1053" s="146"/>
      <c r="J1053" s="148"/>
      <c r="K1053" s="148"/>
    </row>
    <row r="1054" spans="2:11">
      <c r="B1054" s="146"/>
      <c r="C1054" s="146"/>
      <c r="D1054" s="146"/>
      <c r="J1054" s="148"/>
      <c r="K1054" s="148"/>
    </row>
    <row r="1055" spans="2:11">
      <c r="B1055" s="146"/>
      <c r="C1055" s="146"/>
      <c r="D1055" s="146"/>
      <c r="J1055" s="148"/>
      <c r="K1055" s="148"/>
    </row>
    <row r="1056" spans="2:11">
      <c r="B1056" s="146"/>
      <c r="C1056" s="146"/>
      <c r="D1056" s="146"/>
      <c r="J1056" s="148"/>
      <c r="K1056" s="148"/>
    </row>
    <row r="1057" spans="2:11">
      <c r="B1057" s="146"/>
      <c r="C1057" s="146"/>
      <c r="D1057" s="146"/>
      <c r="J1057" s="148"/>
      <c r="K1057" s="148"/>
    </row>
    <row r="1058" spans="2:11">
      <c r="B1058" s="146"/>
      <c r="C1058" s="146"/>
      <c r="D1058" s="146"/>
      <c r="J1058" s="148"/>
      <c r="K1058" s="148"/>
    </row>
    <row r="1059" spans="2:11">
      <c r="B1059" s="146"/>
      <c r="C1059" s="146"/>
      <c r="D1059" s="146"/>
      <c r="J1059" s="148"/>
      <c r="K1059" s="148"/>
    </row>
    <row r="1060" spans="2:11">
      <c r="B1060" s="146"/>
      <c r="C1060" s="146"/>
      <c r="D1060" s="146"/>
      <c r="J1060" s="148"/>
      <c r="K1060" s="148"/>
    </row>
    <row r="1061" spans="2:11">
      <c r="B1061" s="146"/>
      <c r="C1061" s="146"/>
      <c r="D1061" s="146"/>
      <c r="J1061" s="148"/>
      <c r="K1061" s="148"/>
    </row>
    <row r="1062" spans="2:11">
      <c r="B1062" s="146"/>
      <c r="C1062" s="146"/>
      <c r="D1062" s="146"/>
      <c r="J1062" s="148"/>
      <c r="K1062" s="148"/>
    </row>
    <row r="1063" spans="2:11">
      <c r="B1063" s="146"/>
      <c r="C1063" s="146"/>
      <c r="D1063" s="146"/>
      <c r="J1063" s="148"/>
      <c r="K1063" s="148"/>
    </row>
    <row r="1064" spans="2:11">
      <c r="B1064" s="146"/>
      <c r="C1064" s="146"/>
      <c r="D1064" s="146"/>
      <c r="J1064" s="148"/>
      <c r="K1064" s="148"/>
    </row>
    <row r="1065" spans="2:11">
      <c r="B1065" s="146"/>
      <c r="C1065" s="146"/>
      <c r="D1065" s="146"/>
      <c r="J1065" s="148"/>
      <c r="K1065" s="148"/>
    </row>
    <row r="1066" spans="2:11">
      <c r="B1066" s="146"/>
      <c r="C1066" s="146"/>
      <c r="D1066" s="146"/>
      <c r="J1066" s="148"/>
      <c r="K1066" s="148"/>
    </row>
    <row r="1067" spans="2:11">
      <c r="B1067" s="146"/>
      <c r="C1067" s="146"/>
      <c r="D1067" s="146"/>
      <c r="J1067" s="148"/>
      <c r="K1067" s="148"/>
    </row>
    <row r="1068" spans="2:11">
      <c r="B1068" s="146"/>
      <c r="C1068" s="146"/>
      <c r="D1068" s="146"/>
      <c r="J1068" s="148"/>
      <c r="K1068" s="148"/>
    </row>
    <row r="1069" spans="2:11">
      <c r="B1069" s="146"/>
      <c r="C1069" s="146"/>
      <c r="D1069" s="146"/>
      <c r="J1069" s="148"/>
      <c r="K1069" s="148"/>
    </row>
    <row r="1070" spans="2:11">
      <c r="B1070" s="146"/>
      <c r="C1070" s="146"/>
      <c r="D1070" s="146"/>
      <c r="J1070" s="148"/>
      <c r="K1070" s="148"/>
    </row>
    <row r="1071" spans="2:11">
      <c r="B1071" s="146"/>
      <c r="C1071" s="146"/>
      <c r="D1071" s="146"/>
      <c r="J1071" s="148"/>
      <c r="K1071" s="148"/>
    </row>
    <row r="1072" spans="2:11">
      <c r="B1072" s="146"/>
      <c r="C1072" s="146"/>
      <c r="D1072" s="146"/>
      <c r="J1072" s="148"/>
      <c r="K1072" s="148"/>
    </row>
    <row r="1073" spans="2:11">
      <c r="B1073" s="146"/>
      <c r="C1073" s="146"/>
      <c r="D1073" s="146"/>
      <c r="J1073" s="148"/>
      <c r="K1073" s="148"/>
    </row>
    <row r="1074" spans="2:11">
      <c r="B1074" s="146"/>
      <c r="C1074" s="146"/>
      <c r="D1074" s="146"/>
      <c r="J1074" s="148"/>
      <c r="K1074" s="148"/>
    </row>
    <row r="1075" spans="2:11">
      <c r="B1075" s="146"/>
      <c r="C1075" s="146"/>
      <c r="D1075" s="146"/>
      <c r="J1075" s="148"/>
      <c r="K1075" s="148"/>
    </row>
    <row r="1076" spans="2:11">
      <c r="B1076" s="146"/>
      <c r="C1076" s="146"/>
      <c r="D1076" s="146"/>
      <c r="J1076" s="148"/>
      <c r="K1076" s="148"/>
    </row>
    <row r="1077" spans="2:11">
      <c r="B1077" s="146"/>
      <c r="C1077" s="146"/>
      <c r="D1077" s="146"/>
      <c r="J1077" s="148"/>
      <c r="K1077" s="148"/>
    </row>
    <row r="1078" spans="2:11">
      <c r="B1078" s="146"/>
      <c r="C1078" s="146"/>
      <c r="D1078" s="146"/>
      <c r="J1078" s="148"/>
      <c r="K1078" s="148"/>
    </row>
    <row r="1079" spans="2:11">
      <c r="B1079" s="146"/>
      <c r="C1079" s="146"/>
      <c r="D1079" s="146"/>
      <c r="J1079" s="148"/>
      <c r="K1079" s="148"/>
    </row>
    <row r="1080" spans="2:11">
      <c r="B1080" s="146"/>
      <c r="C1080" s="146"/>
      <c r="D1080" s="146"/>
      <c r="J1080" s="148"/>
      <c r="K1080" s="148"/>
    </row>
    <row r="1081" spans="2:11">
      <c r="B1081" s="146"/>
      <c r="C1081" s="146"/>
      <c r="D1081" s="146"/>
      <c r="J1081" s="148"/>
      <c r="K1081" s="148"/>
    </row>
    <row r="1082" spans="2:11">
      <c r="B1082" s="146"/>
      <c r="C1082" s="146"/>
      <c r="D1082" s="146"/>
      <c r="J1082" s="148"/>
      <c r="K1082" s="148"/>
    </row>
    <row r="1083" spans="2:11">
      <c r="B1083" s="146"/>
      <c r="C1083" s="146"/>
      <c r="D1083" s="146"/>
      <c r="J1083" s="148"/>
      <c r="K1083" s="148"/>
    </row>
    <row r="1084" spans="2:11">
      <c r="B1084" s="146"/>
      <c r="C1084" s="146"/>
      <c r="D1084" s="146"/>
      <c r="J1084" s="148"/>
      <c r="K1084" s="148"/>
    </row>
    <row r="1085" spans="2:11">
      <c r="B1085" s="146"/>
      <c r="C1085" s="146"/>
      <c r="D1085" s="146"/>
      <c r="J1085" s="148"/>
      <c r="K1085" s="148"/>
    </row>
    <row r="1086" spans="2:11">
      <c r="B1086" s="146"/>
      <c r="C1086" s="146"/>
      <c r="D1086" s="146"/>
      <c r="J1086" s="148"/>
      <c r="K1086" s="148"/>
    </row>
    <row r="1087" spans="2:11">
      <c r="B1087" s="146"/>
      <c r="C1087" s="146"/>
      <c r="D1087" s="146"/>
      <c r="J1087" s="148"/>
      <c r="K1087" s="148"/>
    </row>
    <row r="1088" spans="2:11">
      <c r="B1088" s="146"/>
      <c r="C1088" s="146"/>
      <c r="D1088" s="146"/>
      <c r="J1088" s="148"/>
      <c r="K1088" s="148"/>
    </row>
    <row r="1089" spans="2:11">
      <c r="B1089" s="146"/>
      <c r="C1089" s="146"/>
      <c r="D1089" s="146"/>
      <c r="J1089" s="148"/>
      <c r="K1089" s="148"/>
    </row>
    <row r="1090" spans="2:11">
      <c r="B1090" s="146"/>
      <c r="C1090" s="146"/>
      <c r="D1090" s="146"/>
      <c r="J1090" s="148"/>
      <c r="K1090" s="148"/>
    </row>
    <row r="1091" spans="2:11">
      <c r="B1091" s="146"/>
      <c r="C1091" s="146"/>
      <c r="D1091" s="146"/>
      <c r="J1091" s="148"/>
      <c r="K1091" s="148"/>
    </row>
    <row r="1092" spans="2:11">
      <c r="B1092" s="146"/>
      <c r="C1092" s="146"/>
      <c r="D1092" s="146"/>
      <c r="J1092" s="148"/>
      <c r="K1092" s="148"/>
    </row>
    <row r="1093" spans="2:11">
      <c r="B1093" s="146"/>
      <c r="C1093" s="146"/>
      <c r="D1093" s="146"/>
      <c r="J1093" s="148"/>
      <c r="K1093" s="148"/>
    </row>
    <row r="1094" spans="2:11">
      <c r="B1094" s="146"/>
      <c r="C1094" s="146"/>
      <c r="D1094" s="146"/>
      <c r="J1094" s="148"/>
      <c r="K1094" s="148"/>
    </row>
    <row r="1095" spans="2:11">
      <c r="B1095" s="146"/>
      <c r="C1095" s="146"/>
      <c r="D1095" s="146"/>
      <c r="J1095" s="148"/>
      <c r="K1095" s="148"/>
    </row>
    <row r="1096" spans="2:11">
      <c r="B1096" s="146"/>
      <c r="C1096" s="146"/>
      <c r="D1096" s="146"/>
      <c r="J1096" s="148"/>
      <c r="K1096" s="148"/>
    </row>
    <row r="1097" spans="2:11">
      <c r="B1097" s="146"/>
      <c r="C1097" s="146"/>
      <c r="D1097" s="146"/>
      <c r="J1097" s="148"/>
      <c r="K1097" s="148"/>
    </row>
    <row r="1098" spans="2:11">
      <c r="B1098" s="146"/>
      <c r="C1098" s="146"/>
      <c r="D1098" s="146"/>
      <c r="J1098" s="148"/>
      <c r="K1098" s="148"/>
    </row>
    <row r="1099" spans="2:11">
      <c r="B1099" s="146"/>
      <c r="C1099" s="146"/>
      <c r="D1099" s="146"/>
      <c r="J1099" s="148"/>
      <c r="K1099" s="148"/>
    </row>
    <row r="1100" spans="2:11">
      <c r="B1100" s="146"/>
      <c r="C1100" s="146"/>
      <c r="D1100" s="146"/>
      <c r="J1100" s="148"/>
      <c r="K1100" s="148"/>
    </row>
    <row r="1101" spans="2:11">
      <c r="B1101" s="146"/>
      <c r="C1101" s="146"/>
      <c r="D1101" s="146"/>
      <c r="J1101" s="148"/>
      <c r="K1101" s="148"/>
    </row>
    <row r="1102" spans="2:11">
      <c r="B1102" s="146"/>
      <c r="C1102" s="146"/>
      <c r="D1102" s="146"/>
      <c r="J1102" s="148"/>
      <c r="K1102" s="148"/>
    </row>
    <row r="1103" spans="2:11">
      <c r="B1103" s="146"/>
      <c r="C1103" s="146"/>
      <c r="D1103" s="146"/>
      <c r="J1103" s="148"/>
      <c r="K1103" s="148"/>
    </row>
    <row r="1104" spans="2:11">
      <c r="B1104" s="146"/>
      <c r="C1104" s="146"/>
      <c r="D1104" s="146"/>
      <c r="J1104" s="148"/>
      <c r="K1104" s="148"/>
    </row>
    <row r="1105" spans="2:11">
      <c r="B1105" s="146"/>
      <c r="C1105" s="146"/>
      <c r="D1105" s="146"/>
      <c r="J1105" s="148"/>
      <c r="K1105" s="148"/>
    </row>
    <row r="1106" spans="2:11">
      <c r="B1106" s="146"/>
      <c r="C1106" s="146"/>
      <c r="D1106" s="146"/>
      <c r="J1106" s="148"/>
      <c r="K1106" s="148"/>
    </row>
    <row r="1107" spans="2:11">
      <c r="B1107" s="146"/>
      <c r="C1107" s="146"/>
      <c r="D1107" s="146"/>
      <c r="J1107" s="148"/>
      <c r="K1107" s="148"/>
    </row>
    <row r="1108" spans="2:11">
      <c r="B1108" s="146"/>
      <c r="C1108" s="146"/>
      <c r="D1108" s="146"/>
      <c r="J1108" s="148"/>
      <c r="K1108" s="148"/>
    </row>
    <row r="1109" spans="2:11">
      <c r="B1109" s="146"/>
      <c r="C1109" s="146"/>
      <c r="D1109" s="146"/>
      <c r="J1109" s="148"/>
      <c r="K1109" s="148"/>
    </row>
    <row r="1110" spans="2:11">
      <c r="B1110" s="146"/>
      <c r="C1110" s="146"/>
      <c r="D1110" s="146"/>
      <c r="J1110" s="148"/>
      <c r="K1110" s="148"/>
    </row>
    <row r="1111" spans="2:11">
      <c r="B1111" s="146"/>
      <c r="C1111" s="146"/>
      <c r="D1111" s="146"/>
      <c r="J1111" s="148"/>
      <c r="K1111" s="148"/>
    </row>
    <row r="1112" spans="2:11">
      <c r="B1112" s="146"/>
      <c r="C1112" s="146"/>
      <c r="D1112" s="146"/>
      <c r="J1112" s="148"/>
      <c r="K1112" s="148"/>
    </row>
    <row r="1113" spans="2:11">
      <c r="B1113" s="146"/>
      <c r="C1113" s="146"/>
      <c r="D1113" s="146"/>
      <c r="J1113" s="148"/>
      <c r="K1113" s="148"/>
    </row>
    <row r="1114" spans="2:11">
      <c r="B1114" s="146"/>
      <c r="C1114" s="146"/>
      <c r="D1114" s="146"/>
      <c r="J1114" s="148"/>
      <c r="K1114" s="148"/>
    </row>
    <row r="1115" spans="2:11">
      <c r="B1115" s="146"/>
      <c r="C1115" s="146"/>
      <c r="D1115" s="146"/>
      <c r="J1115" s="148"/>
      <c r="K1115" s="148"/>
    </row>
    <row r="1116" spans="2:11">
      <c r="B1116" s="146"/>
      <c r="C1116" s="146"/>
      <c r="D1116" s="146"/>
      <c r="J1116" s="148"/>
      <c r="K1116" s="148"/>
    </row>
    <row r="1117" spans="2:11">
      <c r="B1117" s="146"/>
      <c r="C1117" s="146"/>
      <c r="D1117" s="146"/>
      <c r="J1117" s="148"/>
      <c r="K1117" s="148"/>
    </row>
    <row r="1118" spans="2:11">
      <c r="B1118" s="146"/>
      <c r="C1118" s="146"/>
      <c r="D1118" s="146"/>
      <c r="J1118" s="148"/>
      <c r="K1118" s="148"/>
    </row>
    <row r="1119" spans="2:11">
      <c r="B1119" s="146"/>
      <c r="C1119" s="146"/>
      <c r="D1119" s="146"/>
      <c r="J1119" s="148"/>
      <c r="K1119" s="148"/>
    </row>
    <row r="1120" spans="2:11">
      <c r="B1120" s="146"/>
      <c r="C1120" s="146"/>
      <c r="D1120" s="146"/>
      <c r="J1120" s="148"/>
      <c r="K1120" s="148"/>
    </row>
    <row r="1121" spans="2:11">
      <c r="B1121" s="146"/>
      <c r="C1121" s="146"/>
      <c r="D1121" s="146"/>
      <c r="J1121" s="148"/>
      <c r="K1121" s="148"/>
    </row>
    <row r="1122" spans="2:11">
      <c r="B1122" s="146"/>
      <c r="C1122" s="146"/>
      <c r="D1122" s="146"/>
      <c r="J1122" s="148"/>
      <c r="K1122" s="148"/>
    </row>
    <row r="1123" spans="2:11">
      <c r="B1123" s="146"/>
      <c r="C1123" s="146"/>
      <c r="D1123" s="146"/>
      <c r="J1123" s="148"/>
      <c r="K1123" s="148"/>
    </row>
    <row r="1124" spans="2:11">
      <c r="B1124" s="146"/>
      <c r="C1124" s="146"/>
      <c r="D1124" s="146"/>
      <c r="J1124" s="148"/>
      <c r="K1124" s="148"/>
    </row>
    <row r="1125" spans="2:11">
      <c r="B1125" s="146"/>
      <c r="C1125" s="146"/>
      <c r="D1125" s="146"/>
      <c r="J1125" s="148"/>
      <c r="K1125" s="148"/>
    </row>
    <row r="1126" spans="2:11">
      <c r="B1126" s="146"/>
      <c r="C1126" s="146"/>
      <c r="D1126" s="146"/>
      <c r="J1126" s="148"/>
      <c r="K1126" s="148"/>
    </row>
    <row r="1127" spans="2:11">
      <c r="B1127" s="146"/>
      <c r="C1127" s="146"/>
      <c r="D1127" s="146"/>
      <c r="J1127" s="148"/>
      <c r="K1127" s="148"/>
    </row>
    <row r="1128" spans="2:11">
      <c r="B1128" s="146"/>
      <c r="C1128" s="146"/>
      <c r="D1128" s="146"/>
      <c r="J1128" s="148"/>
      <c r="K1128" s="148"/>
    </row>
    <row r="1129" spans="2:11">
      <c r="B1129" s="146"/>
      <c r="C1129" s="146"/>
      <c r="D1129" s="146"/>
      <c r="J1129" s="148"/>
      <c r="K1129" s="148"/>
    </row>
    <row r="1130" spans="2:11">
      <c r="B1130" s="146"/>
      <c r="C1130" s="146"/>
      <c r="D1130" s="146"/>
      <c r="J1130" s="148"/>
      <c r="K1130" s="148"/>
    </row>
    <row r="1131" spans="2:11">
      <c r="B1131" s="146"/>
      <c r="C1131" s="146"/>
      <c r="D1131" s="146"/>
      <c r="J1131" s="148"/>
      <c r="K1131" s="148"/>
    </row>
    <row r="1132" spans="2:11">
      <c r="B1132" s="146"/>
      <c r="C1132" s="146"/>
      <c r="D1132" s="146"/>
      <c r="J1132" s="148"/>
      <c r="K1132" s="148"/>
    </row>
    <row r="1133" spans="2:11">
      <c r="B1133" s="146"/>
      <c r="C1133" s="146"/>
      <c r="D1133" s="146"/>
      <c r="J1133" s="148"/>
      <c r="K1133" s="148"/>
    </row>
    <row r="1134" spans="2:11">
      <c r="B1134" s="146"/>
      <c r="C1134" s="146"/>
      <c r="D1134" s="146"/>
      <c r="J1134" s="148"/>
      <c r="K1134" s="148"/>
    </row>
    <row r="1135" spans="2:11">
      <c r="B1135" s="146"/>
      <c r="C1135" s="146"/>
      <c r="D1135" s="146"/>
      <c r="J1135" s="148"/>
      <c r="K1135" s="148"/>
    </row>
    <row r="1136" spans="2:11">
      <c r="B1136" s="146"/>
      <c r="C1136" s="146"/>
      <c r="D1136" s="146"/>
      <c r="J1136" s="148"/>
      <c r="K1136" s="148"/>
    </row>
    <row r="1137" spans="2:11">
      <c r="B1137" s="146"/>
      <c r="C1137" s="146"/>
      <c r="D1137" s="146"/>
      <c r="J1137" s="148"/>
      <c r="K1137" s="148"/>
    </row>
    <row r="1138" spans="2:11">
      <c r="B1138" s="146"/>
      <c r="C1138" s="146"/>
      <c r="D1138" s="146"/>
      <c r="J1138" s="148"/>
      <c r="K1138" s="148"/>
    </row>
    <row r="1139" spans="2:11">
      <c r="B1139" s="146"/>
      <c r="C1139" s="146"/>
      <c r="D1139" s="146"/>
      <c r="J1139" s="148"/>
      <c r="K1139" s="148"/>
    </row>
    <row r="1140" spans="2:11">
      <c r="B1140" s="146"/>
      <c r="C1140" s="146"/>
      <c r="D1140" s="146"/>
      <c r="J1140" s="148"/>
      <c r="K1140" s="148"/>
    </row>
    <row r="1141" spans="2:11">
      <c r="B1141" s="146"/>
      <c r="C1141" s="146"/>
      <c r="D1141" s="146"/>
      <c r="J1141" s="148"/>
      <c r="K1141" s="148"/>
    </row>
    <row r="1142" spans="2:11">
      <c r="B1142" s="146"/>
      <c r="C1142" s="146"/>
      <c r="D1142" s="146"/>
      <c r="J1142" s="148"/>
      <c r="K1142" s="148"/>
    </row>
    <row r="1143" spans="2:11">
      <c r="B1143" s="146"/>
      <c r="C1143" s="146"/>
      <c r="D1143" s="146"/>
      <c r="J1143" s="148"/>
      <c r="K1143" s="148"/>
    </row>
    <row r="1144" spans="2:11">
      <c r="B1144" s="146"/>
      <c r="C1144" s="146"/>
      <c r="D1144" s="146"/>
      <c r="J1144" s="148"/>
      <c r="K1144" s="148"/>
    </row>
    <row r="1145" spans="2:11">
      <c r="B1145" s="146"/>
      <c r="C1145" s="146"/>
      <c r="D1145" s="146"/>
      <c r="J1145" s="148"/>
      <c r="K1145" s="148"/>
    </row>
    <row r="1146" spans="2:11">
      <c r="B1146" s="146"/>
      <c r="C1146" s="146"/>
      <c r="D1146" s="146"/>
      <c r="J1146" s="148"/>
      <c r="K1146" s="148"/>
    </row>
    <row r="1147" spans="2:11">
      <c r="B1147" s="146"/>
      <c r="C1147" s="146"/>
      <c r="D1147" s="146"/>
      <c r="J1147" s="148"/>
      <c r="K1147" s="148"/>
    </row>
    <row r="1148" spans="2:11">
      <c r="B1148" s="146"/>
      <c r="C1148" s="146"/>
      <c r="D1148" s="146"/>
      <c r="J1148" s="148"/>
      <c r="K1148" s="148"/>
    </row>
    <row r="1149" spans="2:11">
      <c r="B1149" s="146"/>
      <c r="C1149" s="146"/>
      <c r="D1149" s="146"/>
      <c r="J1149" s="148"/>
      <c r="K1149" s="148"/>
    </row>
    <row r="1150" spans="2:11">
      <c r="B1150" s="146"/>
      <c r="C1150" s="146"/>
      <c r="D1150" s="146"/>
      <c r="J1150" s="148"/>
      <c r="K1150" s="148"/>
    </row>
    <row r="1151" spans="2:11">
      <c r="B1151" s="146"/>
      <c r="C1151" s="146"/>
      <c r="D1151" s="146"/>
      <c r="J1151" s="148"/>
      <c r="K1151" s="148"/>
    </row>
    <row r="1152" spans="2:11">
      <c r="B1152" s="146"/>
      <c r="C1152" s="146"/>
      <c r="D1152" s="146"/>
      <c r="J1152" s="148"/>
      <c r="K1152" s="148"/>
    </row>
    <row r="1153" spans="2:11">
      <c r="B1153" s="146"/>
      <c r="C1153" s="146"/>
      <c r="D1153" s="146"/>
      <c r="J1153" s="148"/>
      <c r="K1153" s="148"/>
    </row>
    <row r="1154" spans="2:11">
      <c r="B1154" s="146"/>
      <c r="C1154" s="146"/>
      <c r="D1154" s="146"/>
      <c r="J1154" s="148"/>
      <c r="K1154" s="148"/>
    </row>
    <row r="1155" spans="2:11">
      <c r="B1155" s="146"/>
      <c r="C1155" s="146"/>
      <c r="D1155" s="146"/>
      <c r="J1155" s="148"/>
      <c r="K1155" s="148"/>
    </row>
    <row r="1156" spans="2:11">
      <c r="B1156" s="146"/>
      <c r="C1156" s="146"/>
      <c r="D1156" s="146"/>
      <c r="J1156" s="148"/>
      <c r="K1156" s="148"/>
    </row>
    <row r="1157" spans="2:11">
      <c r="B1157" s="146"/>
      <c r="C1157" s="146"/>
      <c r="D1157" s="146"/>
      <c r="J1157" s="148"/>
      <c r="K1157" s="148"/>
    </row>
    <row r="1158" spans="2:11">
      <c r="B1158" s="146"/>
      <c r="C1158" s="146"/>
      <c r="D1158" s="146"/>
      <c r="J1158" s="148"/>
      <c r="K1158" s="148"/>
    </row>
    <row r="1159" spans="2:11">
      <c r="B1159" s="146"/>
      <c r="C1159" s="146"/>
      <c r="D1159" s="146"/>
      <c r="J1159" s="148"/>
      <c r="K1159" s="148"/>
    </row>
    <row r="1160" spans="2:11">
      <c r="B1160" s="146"/>
      <c r="C1160" s="146"/>
      <c r="D1160" s="146"/>
      <c r="J1160" s="148"/>
      <c r="K1160" s="148"/>
    </row>
    <row r="1161" spans="2:11">
      <c r="B1161" s="146"/>
      <c r="C1161" s="146"/>
      <c r="D1161" s="146"/>
      <c r="J1161" s="148"/>
      <c r="K1161" s="148"/>
    </row>
    <row r="1162" spans="2:11">
      <c r="B1162" s="146"/>
      <c r="C1162" s="146"/>
      <c r="D1162" s="146"/>
      <c r="J1162" s="148"/>
      <c r="K1162" s="148"/>
    </row>
    <row r="1163" spans="2:11">
      <c r="B1163" s="146"/>
      <c r="C1163" s="146"/>
      <c r="D1163" s="146"/>
      <c r="J1163" s="148"/>
      <c r="K1163" s="148"/>
    </row>
    <row r="1164" spans="2:11">
      <c r="B1164" s="146"/>
      <c r="C1164" s="146"/>
      <c r="D1164" s="146"/>
      <c r="J1164" s="148"/>
      <c r="K1164" s="148"/>
    </row>
    <row r="1165" spans="2:11">
      <c r="B1165" s="146"/>
      <c r="C1165" s="146"/>
      <c r="D1165" s="146"/>
      <c r="J1165" s="148"/>
      <c r="K1165" s="148"/>
    </row>
    <row r="1166" spans="2:11">
      <c r="B1166" s="146"/>
      <c r="C1166" s="146"/>
      <c r="D1166" s="146"/>
      <c r="J1166" s="148"/>
      <c r="K1166" s="148"/>
    </row>
    <row r="1167" spans="2:11">
      <c r="B1167" s="146"/>
      <c r="C1167" s="146"/>
      <c r="D1167" s="146"/>
      <c r="J1167" s="148"/>
      <c r="K1167" s="148"/>
    </row>
    <row r="1168" spans="2:11">
      <c r="B1168" s="146"/>
      <c r="C1168" s="146"/>
      <c r="D1168" s="146"/>
      <c r="J1168" s="148"/>
      <c r="K1168" s="148"/>
    </row>
    <row r="1169" spans="2:11">
      <c r="B1169" s="146"/>
      <c r="C1169" s="146"/>
      <c r="D1169" s="146"/>
      <c r="J1169" s="148"/>
      <c r="K1169" s="148"/>
    </row>
    <row r="1170" spans="2:11">
      <c r="B1170" s="146"/>
      <c r="C1170" s="146"/>
      <c r="D1170" s="146"/>
      <c r="J1170" s="148"/>
      <c r="K1170" s="148"/>
    </row>
    <row r="1171" spans="2:11">
      <c r="B1171" s="146"/>
      <c r="C1171" s="146"/>
      <c r="D1171" s="146"/>
      <c r="J1171" s="148"/>
      <c r="K1171" s="148"/>
    </row>
    <row r="1172" spans="2:11">
      <c r="B1172" s="146"/>
      <c r="C1172" s="146"/>
      <c r="D1172" s="146"/>
      <c r="J1172" s="148"/>
      <c r="K1172" s="148"/>
    </row>
    <row r="1173" spans="2:11">
      <c r="B1173" s="146"/>
      <c r="C1173" s="146"/>
      <c r="D1173" s="146"/>
      <c r="J1173" s="148"/>
      <c r="K1173" s="148"/>
    </row>
    <row r="1174" spans="2:11">
      <c r="B1174" s="146"/>
      <c r="C1174" s="146"/>
      <c r="D1174" s="146"/>
      <c r="J1174" s="148"/>
      <c r="K1174" s="148"/>
    </row>
    <row r="1175" spans="2:11">
      <c r="B1175" s="146"/>
      <c r="C1175" s="146"/>
      <c r="D1175" s="146"/>
      <c r="J1175" s="148"/>
      <c r="K1175" s="148"/>
    </row>
    <row r="1176" spans="2:11">
      <c r="B1176" s="146"/>
      <c r="C1176" s="146"/>
      <c r="D1176" s="146"/>
      <c r="J1176" s="148"/>
      <c r="K1176" s="148"/>
    </row>
    <row r="1177" spans="2:11">
      <c r="B1177" s="146"/>
      <c r="C1177" s="146"/>
      <c r="D1177" s="146"/>
      <c r="J1177" s="148"/>
      <c r="K1177" s="148"/>
    </row>
    <row r="1178" spans="2:11">
      <c r="B1178" s="146"/>
      <c r="C1178" s="146"/>
      <c r="D1178" s="146"/>
      <c r="J1178" s="148"/>
      <c r="K1178" s="148"/>
    </row>
    <row r="1179" spans="2:11">
      <c r="B1179" s="146"/>
      <c r="C1179" s="146"/>
      <c r="D1179" s="146"/>
      <c r="J1179" s="148"/>
      <c r="K1179" s="148"/>
    </row>
    <row r="1180" spans="2:11">
      <c r="B1180" s="146"/>
      <c r="C1180" s="146"/>
      <c r="D1180" s="146"/>
      <c r="J1180" s="148"/>
      <c r="K1180" s="148"/>
    </row>
    <row r="1181" spans="2:11">
      <c r="B1181" s="146"/>
      <c r="C1181" s="146"/>
      <c r="D1181" s="146"/>
      <c r="J1181" s="148"/>
      <c r="K1181" s="148"/>
    </row>
    <row r="1182" spans="2:11">
      <c r="B1182" s="146"/>
      <c r="C1182" s="146"/>
      <c r="D1182" s="146"/>
      <c r="J1182" s="148"/>
      <c r="K1182" s="148"/>
    </row>
    <row r="1183" spans="2:11">
      <c r="B1183" s="146"/>
      <c r="C1183" s="146"/>
      <c r="D1183" s="146"/>
      <c r="J1183" s="148"/>
      <c r="K1183" s="148"/>
    </row>
    <row r="1184" spans="2:11">
      <c r="B1184" s="146"/>
      <c r="C1184" s="146"/>
      <c r="D1184" s="146"/>
      <c r="J1184" s="148"/>
      <c r="K1184" s="148"/>
    </row>
    <row r="1185" spans="2:11">
      <c r="B1185" s="146"/>
      <c r="C1185" s="146"/>
      <c r="D1185" s="146"/>
      <c r="J1185" s="148"/>
      <c r="K1185" s="148"/>
    </row>
    <row r="1186" spans="2:11">
      <c r="B1186" s="146"/>
      <c r="C1186" s="146"/>
      <c r="D1186" s="146"/>
      <c r="J1186" s="148"/>
      <c r="K1186" s="148"/>
    </row>
    <row r="1187" spans="2:11">
      <c r="B1187" s="146"/>
      <c r="C1187" s="146"/>
      <c r="D1187" s="146"/>
      <c r="J1187" s="148"/>
      <c r="K1187" s="148"/>
    </row>
    <row r="1188" spans="2:11">
      <c r="B1188" s="146"/>
      <c r="C1188" s="146"/>
      <c r="D1188" s="146"/>
      <c r="J1188" s="148"/>
      <c r="K1188" s="148"/>
    </row>
    <row r="1189" spans="2:11">
      <c r="B1189" s="146"/>
      <c r="C1189" s="146"/>
      <c r="D1189" s="146"/>
      <c r="J1189" s="148"/>
      <c r="K1189" s="148"/>
    </row>
    <row r="1190" spans="2:11">
      <c r="B1190" s="146"/>
      <c r="C1190" s="146"/>
      <c r="D1190" s="146"/>
      <c r="J1190" s="148"/>
      <c r="K1190" s="148"/>
    </row>
    <row r="1191" spans="2:11">
      <c r="B1191" s="146"/>
      <c r="C1191" s="146"/>
      <c r="D1191" s="146"/>
      <c r="J1191" s="148"/>
      <c r="K1191" s="148"/>
    </row>
    <row r="1192" spans="2:11">
      <c r="B1192" s="146"/>
      <c r="C1192" s="146"/>
      <c r="D1192" s="146"/>
      <c r="J1192" s="148"/>
      <c r="K1192" s="148"/>
    </row>
    <row r="1193" spans="2:11">
      <c r="B1193" s="146"/>
      <c r="C1193" s="146"/>
      <c r="D1193" s="146"/>
      <c r="J1193" s="148"/>
      <c r="K1193" s="148"/>
    </row>
    <row r="1194" spans="2:11">
      <c r="B1194" s="146"/>
      <c r="C1194" s="146"/>
      <c r="D1194" s="146"/>
      <c r="J1194" s="148"/>
      <c r="K1194" s="148"/>
    </row>
    <row r="1195" spans="2:11">
      <c r="B1195" s="146"/>
      <c r="C1195" s="146"/>
      <c r="D1195" s="146"/>
      <c r="J1195" s="148"/>
      <c r="K1195" s="148"/>
    </row>
    <row r="1196" spans="2:11">
      <c r="B1196" s="146"/>
      <c r="C1196" s="146"/>
      <c r="D1196" s="146"/>
      <c r="J1196" s="148"/>
      <c r="K1196" s="148"/>
    </row>
    <row r="1197" spans="2:11">
      <c r="B1197" s="146"/>
      <c r="C1197" s="146"/>
      <c r="D1197" s="146"/>
      <c r="J1197" s="148"/>
      <c r="K1197" s="148"/>
    </row>
    <row r="1198" spans="2:11">
      <c r="B1198" s="146"/>
      <c r="C1198" s="146"/>
      <c r="D1198" s="146"/>
      <c r="J1198" s="148"/>
      <c r="K1198" s="148"/>
    </row>
    <row r="1199" spans="2:11">
      <c r="B1199" s="146"/>
      <c r="C1199" s="146"/>
      <c r="D1199" s="146"/>
      <c r="J1199" s="148"/>
      <c r="K1199" s="148"/>
    </row>
    <row r="1200" spans="2:11">
      <c r="B1200" s="146"/>
      <c r="C1200" s="146"/>
      <c r="D1200" s="146"/>
      <c r="J1200" s="148"/>
      <c r="K1200" s="148"/>
    </row>
    <row r="1201" spans="2:11">
      <c r="B1201" s="146"/>
      <c r="C1201" s="146"/>
      <c r="D1201" s="146"/>
      <c r="J1201" s="148"/>
      <c r="K1201" s="148"/>
    </row>
    <row r="1202" spans="2:11">
      <c r="B1202" s="146"/>
      <c r="C1202" s="146"/>
      <c r="D1202" s="146"/>
      <c r="J1202" s="148"/>
      <c r="K1202" s="148"/>
    </row>
    <row r="1203" spans="2:11">
      <c r="B1203" s="146"/>
      <c r="C1203" s="146"/>
      <c r="D1203" s="146"/>
      <c r="J1203" s="148"/>
      <c r="K1203" s="148"/>
    </row>
    <row r="1204" spans="2:11">
      <c r="B1204" s="146"/>
      <c r="C1204" s="146"/>
      <c r="D1204" s="146"/>
      <c r="J1204" s="148"/>
      <c r="K1204" s="148"/>
    </row>
    <row r="1205" spans="2:11">
      <c r="B1205" s="146"/>
      <c r="C1205" s="146"/>
      <c r="D1205" s="146"/>
      <c r="J1205" s="148"/>
      <c r="K1205" s="148"/>
    </row>
    <row r="1206" spans="2:11">
      <c r="B1206" s="146"/>
      <c r="C1206" s="146"/>
      <c r="D1206" s="146"/>
      <c r="J1206" s="148"/>
      <c r="K1206" s="148"/>
    </row>
    <row r="1207" spans="2:11">
      <c r="B1207" s="146"/>
      <c r="C1207" s="146"/>
      <c r="D1207" s="146"/>
      <c r="J1207" s="148"/>
      <c r="K1207" s="148"/>
    </row>
    <row r="1208" spans="2:11">
      <c r="B1208" s="146"/>
      <c r="C1208" s="146"/>
      <c r="D1208" s="146"/>
      <c r="J1208" s="148"/>
      <c r="K1208" s="148"/>
    </row>
    <row r="1209" spans="2:11">
      <c r="B1209" s="146"/>
      <c r="C1209" s="146"/>
      <c r="D1209" s="146"/>
      <c r="J1209" s="148"/>
      <c r="K1209" s="148"/>
    </row>
    <row r="1210" spans="2:11">
      <c r="B1210" s="146"/>
      <c r="C1210" s="146"/>
      <c r="D1210" s="146"/>
      <c r="J1210" s="148"/>
      <c r="K1210" s="148"/>
    </row>
    <row r="1211" spans="2:11">
      <c r="B1211" s="146"/>
      <c r="C1211" s="146"/>
      <c r="D1211" s="146"/>
      <c r="J1211" s="148"/>
      <c r="K1211" s="148"/>
    </row>
    <row r="1212" spans="2:11">
      <c r="B1212" s="146"/>
      <c r="C1212" s="146"/>
      <c r="D1212" s="146"/>
      <c r="J1212" s="148"/>
      <c r="K1212" s="148"/>
    </row>
    <row r="1213" spans="2:11">
      <c r="B1213" s="146"/>
      <c r="C1213" s="146"/>
      <c r="D1213" s="146"/>
      <c r="J1213" s="148"/>
      <c r="K1213" s="148"/>
    </row>
    <row r="1214" spans="2:11">
      <c r="B1214" s="146"/>
      <c r="C1214" s="146"/>
      <c r="D1214" s="146"/>
      <c r="J1214" s="148"/>
      <c r="K1214" s="148"/>
    </row>
    <row r="1215" spans="2:11">
      <c r="B1215" s="146"/>
      <c r="C1215" s="146"/>
      <c r="D1215" s="146"/>
      <c r="J1215" s="148"/>
      <c r="K1215" s="148"/>
    </row>
    <row r="1216" spans="2:11">
      <c r="B1216" s="146"/>
      <c r="C1216" s="146"/>
      <c r="D1216" s="146"/>
      <c r="J1216" s="148"/>
      <c r="K1216" s="148"/>
    </row>
    <row r="1217" spans="2:11">
      <c r="B1217" s="146"/>
      <c r="C1217" s="146"/>
      <c r="D1217" s="146"/>
      <c r="J1217" s="148"/>
      <c r="K1217" s="148"/>
    </row>
    <row r="1218" spans="2:11">
      <c r="B1218" s="146"/>
      <c r="C1218" s="146"/>
      <c r="D1218" s="146"/>
      <c r="J1218" s="148"/>
      <c r="K1218" s="148"/>
    </row>
    <row r="1219" spans="2:11">
      <c r="B1219" s="146"/>
      <c r="C1219" s="146"/>
      <c r="D1219" s="146"/>
      <c r="J1219" s="148"/>
      <c r="K1219" s="148"/>
    </row>
    <row r="1220" spans="2:11">
      <c r="B1220" s="146"/>
      <c r="C1220" s="146"/>
      <c r="D1220" s="146"/>
      <c r="J1220" s="148"/>
      <c r="K1220" s="148"/>
    </row>
    <row r="1221" spans="2:11">
      <c r="B1221" s="146"/>
      <c r="C1221" s="146"/>
      <c r="D1221" s="146"/>
      <c r="J1221" s="148"/>
      <c r="K1221" s="148"/>
    </row>
    <row r="1222" spans="2:11">
      <c r="B1222" s="146"/>
      <c r="C1222" s="146"/>
      <c r="D1222" s="146"/>
      <c r="J1222" s="148"/>
      <c r="K1222" s="148"/>
    </row>
    <row r="1223" spans="2:11">
      <c r="B1223" s="146"/>
      <c r="C1223" s="146"/>
      <c r="D1223" s="146"/>
      <c r="J1223" s="148"/>
      <c r="K1223" s="148"/>
    </row>
    <row r="1224" spans="2:11">
      <c r="B1224" s="146"/>
      <c r="C1224" s="146"/>
      <c r="D1224" s="146"/>
      <c r="J1224" s="148"/>
      <c r="K1224" s="148"/>
    </row>
    <row r="1225" spans="2:11">
      <c r="B1225" s="146"/>
      <c r="C1225" s="146"/>
      <c r="D1225" s="146"/>
      <c r="J1225" s="148"/>
      <c r="K1225" s="148"/>
    </row>
    <row r="1226" spans="2:11">
      <c r="B1226" s="146"/>
      <c r="C1226" s="146"/>
      <c r="D1226" s="146"/>
      <c r="J1226" s="148"/>
      <c r="K1226" s="148"/>
    </row>
    <row r="1227" spans="2:11">
      <c r="B1227" s="146"/>
      <c r="C1227" s="146"/>
      <c r="D1227" s="146"/>
      <c r="J1227" s="148"/>
      <c r="K1227" s="148"/>
    </row>
    <row r="1228" spans="2:11">
      <c r="B1228" s="146"/>
      <c r="C1228" s="146"/>
      <c r="D1228" s="146"/>
      <c r="J1228" s="148"/>
      <c r="K1228" s="148"/>
    </row>
    <row r="1229" spans="2:11">
      <c r="B1229" s="146"/>
      <c r="C1229" s="146"/>
      <c r="D1229" s="146"/>
      <c r="J1229" s="148"/>
      <c r="K1229" s="148"/>
    </row>
    <row r="1230" spans="2:11">
      <c r="B1230" s="146"/>
      <c r="C1230" s="146"/>
      <c r="D1230" s="146"/>
      <c r="J1230" s="148"/>
      <c r="K1230" s="148"/>
    </row>
    <row r="1231" spans="2:11">
      <c r="B1231" s="146"/>
      <c r="C1231" s="146"/>
      <c r="D1231" s="146"/>
      <c r="J1231" s="148"/>
      <c r="K1231" s="148"/>
    </row>
    <row r="1232" spans="2:11">
      <c r="B1232" s="146"/>
      <c r="C1232" s="146"/>
      <c r="D1232" s="146"/>
      <c r="J1232" s="148"/>
      <c r="K1232" s="148"/>
    </row>
    <row r="1233" spans="2:11">
      <c r="B1233" s="146"/>
      <c r="C1233" s="146"/>
      <c r="D1233" s="146"/>
      <c r="J1233" s="148"/>
      <c r="K1233" s="148"/>
    </row>
    <row r="1234" spans="2:11">
      <c r="B1234" s="146"/>
      <c r="C1234" s="146"/>
      <c r="D1234" s="146"/>
      <c r="J1234" s="148"/>
      <c r="K1234" s="148"/>
    </row>
    <row r="1235" spans="2:11">
      <c r="B1235" s="146"/>
      <c r="C1235" s="146"/>
      <c r="D1235" s="146"/>
      <c r="J1235" s="148"/>
      <c r="K1235" s="148"/>
    </row>
    <row r="1236" spans="2:11">
      <c r="B1236" s="146"/>
      <c r="C1236" s="146"/>
      <c r="D1236" s="146"/>
      <c r="J1236" s="148"/>
      <c r="K1236" s="148"/>
    </row>
    <row r="1237" spans="2:11">
      <c r="B1237" s="146"/>
      <c r="C1237" s="146"/>
      <c r="D1237" s="146"/>
      <c r="J1237" s="148"/>
      <c r="K1237" s="148"/>
    </row>
    <row r="1238" spans="2:11">
      <c r="B1238" s="146"/>
      <c r="C1238" s="146"/>
      <c r="D1238" s="146"/>
      <c r="J1238" s="148"/>
      <c r="K1238" s="148"/>
    </row>
    <row r="1239" spans="2:11">
      <c r="B1239" s="146"/>
      <c r="C1239" s="146"/>
      <c r="D1239" s="146"/>
      <c r="J1239" s="148"/>
      <c r="K1239" s="148"/>
    </row>
    <row r="1240" spans="2:11">
      <c r="B1240" s="146"/>
      <c r="C1240" s="146"/>
      <c r="D1240" s="146"/>
      <c r="J1240" s="148"/>
      <c r="K1240" s="148"/>
    </row>
    <row r="1241" spans="2:11">
      <c r="B1241" s="146"/>
      <c r="C1241" s="146"/>
      <c r="D1241" s="146"/>
      <c r="J1241" s="148"/>
      <c r="K1241" s="148"/>
    </row>
    <row r="1242" spans="2:11">
      <c r="B1242" s="146"/>
      <c r="C1242" s="146"/>
      <c r="D1242" s="146"/>
      <c r="J1242" s="148"/>
      <c r="K1242" s="148"/>
    </row>
    <row r="1243" spans="2:11">
      <c r="B1243" s="146"/>
      <c r="C1243" s="146"/>
      <c r="D1243" s="146"/>
      <c r="J1243" s="148"/>
      <c r="K1243" s="148"/>
    </row>
    <row r="1244" spans="2:11">
      <c r="B1244" s="146"/>
      <c r="C1244" s="146"/>
      <c r="D1244" s="146"/>
      <c r="J1244" s="148"/>
      <c r="K1244" s="148"/>
    </row>
    <row r="1245" spans="2:11">
      <c r="B1245" s="146"/>
      <c r="C1245" s="146"/>
      <c r="D1245" s="146"/>
      <c r="J1245" s="148"/>
      <c r="K1245" s="148"/>
    </row>
    <row r="1246" spans="2:11">
      <c r="B1246" s="146"/>
      <c r="C1246" s="146"/>
      <c r="D1246" s="146"/>
      <c r="J1246" s="148"/>
      <c r="K1246" s="148"/>
    </row>
    <row r="1247" spans="2:11">
      <c r="J1247" s="148"/>
      <c r="K1247" s="148"/>
    </row>
    <row r="1248" spans="2:11">
      <c r="J1248" s="148"/>
      <c r="K1248" s="148"/>
    </row>
    <row r="1249" spans="10:11">
      <c r="J1249" s="148"/>
      <c r="K1249" s="148"/>
    </row>
    <row r="1250" spans="10:11">
      <c r="J1250" s="148"/>
      <c r="K1250" s="148"/>
    </row>
    <row r="1251" spans="10:11">
      <c r="J1251" s="148"/>
      <c r="K1251" s="148"/>
    </row>
    <row r="1252" spans="10:11">
      <c r="J1252" s="148"/>
      <c r="K1252" s="148"/>
    </row>
    <row r="1253" spans="10:11">
      <c r="J1253" s="148"/>
      <c r="K1253" s="148"/>
    </row>
    <row r="1254" spans="10:11">
      <c r="J1254" s="148"/>
      <c r="K1254" s="148"/>
    </row>
  </sheetData>
  <protectedRanges>
    <protectedRange sqref="B90:D91" name="範囲12"/>
  </protectedRanges>
  <dataConsolidate link="1"/>
  <mergeCells count="281">
    <mergeCell ref="G1:J1"/>
    <mergeCell ref="K1:L1"/>
    <mergeCell ref="O1:P1"/>
    <mergeCell ref="R1:W1"/>
    <mergeCell ref="X1:Y1"/>
    <mergeCell ref="B3:E4"/>
    <mergeCell ref="J3:K4"/>
    <mergeCell ref="L3:L4"/>
    <mergeCell ref="N3:Q4"/>
    <mergeCell ref="V3:V4"/>
    <mergeCell ref="AE9:AF11"/>
    <mergeCell ref="AC11:AD16"/>
    <mergeCell ref="B6:K7"/>
    <mergeCell ref="N6:T7"/>
    <mergeCell ref="V6:AD7"/>
    <mergeCell ref="AE7:AF8"/>
    <mergeCell ref="B8:E9"/>
    <mergeCell ref="F8:G9"/>
    <mergeCell ref="H8:I9"/>
    <mergeCell ref="J8:K9"/>
    <mergeCell ref="N8:N10"/>
    <mergeCell ref="O8:P10"/>
    <mergeCell ref="AA11:AB16"/>
    <mergeCell ref="P16:R17"/>
    <mergeCell ref="S16:T17"/>
    <mergeCell ref="V17:Y19"/>
    <mergeCell ref="AA17:AB23"/>
    <mergeCell ref="B10:B12"/>
    <mergeCell ref="E10:E12"/>
    <mergeCell ref="F10:G12"/>
    <mergeCell ref="H10:I12"/>
    <mergeCell ref="J10:K12"/>
    <mergeCell ref="N11:N15"/>
    <mergeCell ref="B13:B15"/>
    <mergeCell ref="Q8:Q10"/>
    <mergeCell ref="R8:S10"/>
    <mergeCell ref="T8:T10"/>
    <mergeCell ref="V8:Y10"/>
    <mergeCell ref="AA8:AD10"/>
    <mergeCell ref="J13:K15"/>
    <mergeCell ref="V14:W16"/>
    <mergeCell ref="X14:Y16"/>
    <mergeCell ref="R11:S15"/>
    <mergeCell ref="T11:T15"/>
    <mergeCell ref="V11:Y13"/>
    <mergeCell ref="B16:B18"/>
    <mergeCell ref="E16:E18"/>
    <mergeCell ref="F16:G18"/>
    <mergeCell ref="H16:I18"/>
    <mergeCell ref="J16:K18"/>
    <mergeCell ref="N16:N17"/>
    <mergeCell ref="O16:O17"/>
    <mergeCell ref="O11:P15"/>
    <mergeCell ref="Q11:Q15"/>
    <mergeCell ref="E13:E15"/>
    <mergeCell ref="F13:G15"/>
    <mergeCell ref="H13:I15"/>
    <mergeCell ref="AC17:AD27"/>
    <mergeCell ref="N18:N27"/>
    <mergeCell ref="O18:O19"/>
    <mergeCell ref="P18:R19"/>
    <mergeCell ref="S18:T19"/>
    <mergeCell ref="B19:B21"/>
    <mergeCell ref="E19:E21"/>
    <mergeCell ref="F19:G21"/>
    <mergeCell ref="H19:I21"/>
    <mergeCell ref="J19:K21"/>
    <mergeCell ref="AA24:AB27"/>
    <mergeCell ref="S26:T27"/>
    <mergeCell ref="O20:O21"/>
    <mergeCell ref="P20:R21"/>
    <mergeCell ref="S20:T21"/>
    <mergeCell ref="V20:W31"/>
    <mergeCell ref="X20:Y31"/>
    <mergeCell ref="B22:E24"/>
    <mergeCell ref="F22:G24"/>
    <mergeCell ref="H22:I24"/>
    <mergeCell ref="J22:K24"/>
    <mergeCell ref="O22:O23"/>
    <mergeCell ref="B25:E27"/>
    <mergeCell ref="F25:G27"/>
    <mergeCell ref="H25:I27"/>
    <mergeCell ref="J25:K27"/>
    <mergeCell ref="O26:O27"/>
    <mergeCell ref="P26:R27"/>
    <mergeCell ref="P22:R23"/>
    <mergeCell ref="S22:T23"/>
    <mergeCell ref="O24:O25"/>
    <mergeCell ref="P24:R25"/>
    <mergeCell ref="S24:T25"/>
    <mergeCell ref="B28:B30"/>
    <mergeCell ref="E28:E30"/>
    <mergeCell ref="F28:G30"/>
    <mergeCell ref="H28:I30"/>
    <mergeCell ref="J28:K30"/>
    <mergeCell ref="N28:N31"/>
    <mergeCell ref="B31:B33"/>
    <mergeCell ref="E31:E33"/>
    <mergeCell ref="F31:G33"/>
    <mergeCell ref="H31:I33"/>
    <mergeCell ref="J31:K33"/>
    <mergeCell ref="N32:N43"/>
    <mergeCell ref="B41:K42"/>
    <mergeCell ref="B37:E39"/>
    <mergeCell ref="F37:G39"/>
    <mergeCell ref="H37:I39"/>
    <mergeCell ref="J37:K39"/>
    <mergeCell ref="O28:O29"/>
    <mergeCell ref="P28:R29"/>
    <mergeCell ref="S28:T29"/>
    <mergeCell ref="AA28:AB32"/>
    <mergeCell ref="AC28:AD35"/>
    <mergeCell ref="O30:O31"/>
    <mergeCell ref="P30:R31"/>
    <mergeCell ref="S30:T31"/>
    <mergeCell ref="AA33:AB35"/>
    <mergeCell ref="O32:O33"/>
    <mergeCell ref="P32:R33"/>
    <mergeCell ref="S32:T33"/>
    <mergeCell ref="V32:Y34"/>
    <mergeCell ref="S34:T35"/>
    <mergeCell ref="V35:W45"/>
    <mergeCell ref="X35:Y45"/>
    <mergeCell ref="S36:T37"/>
    <mergeCell ref="P40:R41"/>
    <mergeCell ref="S40:T41"/>
    <mergeCell ref="O42:O43"/>
    <mergeCell ref="P42:R43"/>
    <mergeCell ref="S42:T43"/>
    <mergeCell ref="AA36:AB41"/>
    <mergeCell ref="AC36:AD45"/>
    <mergeCell ref="O38:O39"/>
    <mergeCell ref="P38:R39"/>
    <mergeCell ref="S38:T39"/>
    <mergeCell ref="O40:O41"/>
    <mergeCell ref="B34:E36"/>
    <mergeCell ref="F34:G36"/>
    <mergeCell ref="H34:I36"/>
    <mergeCell ref="J34:K36"/>
    <mergeCell ref="O34:O35"/>
    <mergeCell ref="P34:R35"/>
    <mergeCell ref="O36:O37"/>
    <mergeCell ref="P36:R37"/>
    <mergeCell ref="O46:O47"/>
    <mergeCell ref="P46:R47"/>
    <mergeCell ref="S46:T47"/>
    <mergeCell ref="V46:Y48"/>
    <mergeCell ref="AA42:AB45"/>
    <mergeCell ref="B43:E44"/>
    <mergeCell ref="F43:G44"/>
    <mergeCell ref="H43:I44"/>
    <mergeCell ref="J43:K44"/>
    <mergeCell ref="N44:N51"/>
    <mergeCell ref="P44:R45"/>
    <mergeCell ref="S44:T45"/>
    <mergeCell ref="B45:E47"/>
    <mergeCell ref="F45:G47"/>
    <mergeCell ref="P52:R53"/>
    <mergeCell ref="S52:T53"/>
    <mergeCell ref="AA52:AB55"/>
    <mergeCell ref="D53:D55"/>
    <mergeCell ref="E53:E55"/>
    <mergeCell ref="F53:G55"/>
    <mergeCell ref="H53:I55"/>
    <mergeCell ref="J53:K55"/>
    <mergeCell ref="O54:O55"/>
    <mergeCell ref="P54:R55"/>
    <mergeCell ref="X49:Y57"/>
    <mergeCell ref="O50:O51"/>
    <mergeCell ref="P50:R51"/>
    <mergeCell ref="S50:T51"/>
    <mergeCell ref="F51:G52"/>
    <mergeCell ref="H51:I52"/>
    <mergeCell ref="J51:K52"/>
    <mergeCell ref="N52:N57"/>
    <mergeCell ref="O52:O53"/>
    <mergeCell ref="AA46:AB51"/>
    <mergeCell ref="B48:E50"/>
    <mergeCell ref="F48:G50"/>
    <mergeCell ref="H48:I50"/>
    <mergeCell ref="J48:K50"/>
    <mergeCell ref="S54:T55"/>
    <mergeCell ref="D56:D58"/>
    <mergeCell ref="E56:E58"/>
    <mergeCell ref="F56:G58"/>
    <mergeCell ref="H56:I58"/>
    <mergeCell ref="J56:K58"/>
    <mergeCell ref="O56:O57"/>
    <mergeCell ref="P56:R57"/>
    <mergeCell ref="S56:T57"/>
    <mergeCell ref="B59:E61"/>
    <mergeCell ref="F59:G61"/>
    <mergeCell ref="H59:I61"/>
    <mergeCell ref="J59:K61"/>
    <mergeCell ref="O60:O61"/>
    <mergeCell ref="P60:R61"/>
    <mergeCell ref="AA56:AB62"/>
    <mergeCell ref="AC56:AD66"/>
    <mergeCell ref="N58:N67"/>
    <mergeCell ref="O58:O59"/>
    <mergeCell ref="P58:R59"/>
    <mergeCell ref="S58:T59"/>
    <mergeCell ref="V58:Y60"/>
    <mergeCell ref="S60:T61"/>
    <mergeCell ref="V61:W76"/>
    <mergeCell ref="X61:Y76"/>
    <mergeCell ref="B51:C58"/>
    <mergeCell ref="AC46:AD55"/>
    <mergeCell ref="O48:O49"/>
    <mergeCell ref="P48:R49"/>
    <mergeCell ref="S48:T49"/>
    <mergeCell ref="V49:W57"/>
    <mergeCell ref="H45:I47"/>
    <mergeCell ref="J45:K47"/>
    <mergeCell ref="S62:T63"/>
    <mergeCell ref="AA63:AB66"/>
    <mergeCell ref="O64:O65"/>
    <mergeCell ref="P64:R65"/>
    <mergeCell ref="S64:T65"/>
    <mergeCell ref="B65:E67"/>
    <mergeCell ref="F65:G67"/>
    <mergeCell ref="H65:I67"/>
    <mergeCell ref="J65:K67"/>
    <mergeCell ref="O66:O67"/>
    <mergeCell ref="B62:E64"/>
    <mergeCell ref="F62:G64"/>
    <mergeCell ref="H62:I64"/>
    <mergeCell ref="J62:K64"/>
    <mergeCell ref="O62:O63"/>
    <mergeCell ref="P62:R63"/>
    <mergeCell ref="P66:R67"/>
    <mergeCell ref="S66:T67"/>
    <mergeCell ref="AA67:AB72"/>
    <mergeCell ref="B71:E73"/>
    <mergeCell ref="F71:G73"/>
    <mergeCell ref="H71:I73"/>
    <mergeCell ref="J71:K73"/>
    <mergeCell ref="N73:O75"/>
    <mergeCell ref="P73:T75"/>
    <mergeCell ref="AC67:AD75"/>
    <mergeCell ref="B68:E70"/>
    <mergeCell ref="F68:G70"/>
    <mergeCell ref="H68:I70"/>
    <mergeCell ref="J68:K70"/>
    <mergeCell ref="AA73:AB75"/>
    <mergeCell ref="D75:E75"/>
    <mergeCell ref="F75:G75"/>
    <mergeCell ref="N68:R72"/>
    <mergeCell ref="S68:T72"/>
    <mergeCell ref="AD81:AD82"/>
    <mergeCell ref="Q82:S83"/>
    <mergeCell ref="T82:T83"/>
    <mergeCell ref="AC76:AD79"/>
    <mergeCell ref="D77:E77"/>
    <mergeCell ref="F77:G77"/>
    <mergeCell ref="I77:K77"/>
    <mergeCell ref="N77:O83"/>
    <mergeCell ref="P77:P79"/>
    <mergeCell ref="Q77:S78"/>
    <mergeCell ref="T77:T78"/>
    <mergeCell ref="V77:W79"/>
    <mergeCell ref="X77:Y79"/>
    <mergeCell ref="I83:L83"/>
    <mergeCell ref="X83:AC83"/>
    <mergeCell ref="V81:W82"/>
    <mergeCell ref="X81:AC82"/>
    <mergeCell ref="D76:E76"/>
    <mergeCell ref="F76:G76"/>
    <mergeCell ref="AA76:AB79"/>
    <mergeCell ref="D78:J78"/>
    <mergeCell ref="I79:K79"/>
    <mergeCell ref="Q79:T79"/>
    <mergeCell ref="F86:F87"/>
    <mergeCell ref="G86:J87"/>
    <mergeCell ref="K86:K87"/>
    <mergeCell ref="K88:K89"/>
    <mergeCell ref="F89:F90"/>
    <mergeCell ref="G89:J90"/>
    <mergeCell ref="P80:P83"/>
    <mergeCell ref="Q80:S81"/>
    <mergeCell ref="T80:T81"/>
  </mergeCells>
  <phoneticPr fontId="3"/>
  <conditionalFormatting sqref="N11:O11 Q11:R11 T11">
    <cfRule type="cellIs" dxfId="0" priority="1" operator="equal">
      <formula>"!選択!"</formula>
    </cfRule>
  </conditionalFormatting>
  <dataValidations count="5">
    <dataValidation type="list" allowBlank="1" showInputMessage="1" showErrorMessage="1" sqref="N11:O11 T11 Q11:R11" xr:uid="{00000000-0002-0000-0D00-000000000000}">
      <formula1>"!選択!,〇,×"</formula1>
    </dataValidation>
    <dataValidation type="list" allowBlank="1" showInputMessage="1" showErrorMessage="1" sqref="Z1" xr:uid="{00000000-0002-0000-0D00-000001000000}">
      <formula1>"実績,予算"</formula1>
    </dataValidation>
    <dataValidation type="list" allowBlank="1" showInputMessage="1" showErrorMessage="1" sqref="K1" xr:uid="{00000000-0002-0000-0D00-000002000000}">
      <formula1>"決算書,予算書"</formula1>
    </dataValidation>
    <dataValidation type="list" allowBlank="1" showInputMessage="1" showErrorMessage="1" sqref="U8" xr:uid="{00000000-0002-0000-0D00-000003000000}">
      <formula1>"〇,×"</formula1>
    </dataValidation>
    <dataValidation type="list" allowBlank="1" showInputMessage="1" showErrorMessage="1" sqref="O66:P66 P77 O24 O28 O30 O58 O48 O54 O50:P50 O60 O56:P56 O22 O62:P62 O64:P64 O20 O52 O44 O46 O32 O34 O36 O38 O40 O42:P42" xr:uid="{00000000-0002-0000-0D00-000004000000}">
      <formula1>"✓,　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1"/>
  <colBreaks count="1" manualBreakCount="1">
    <brk id="12" max="83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2"/>
  <sheetViews>
    <sheetView topLeftCell="A18" zoomScaleNormal="100" workbookViewId="0">
      <selection activeCell="E33" sqref="E33"/>
    </sheetView>
  </sheetViews>
  <sheetFormatPr defaultRowHeight="13.5"/>
  <cols>
    <col min="1" max="1" width="6.25" customWidth="1"/>
    <col min="2" max="2" width="6.625" style="17" customWidth="1"/>
    <col min="3" max="3" width="4.5" style="17" customWidth="1"/>
    <col min="4" max="4" width="8.375" customWidth="1"/>
    <col min="5" max="5" width="20.625" customWidth="1"/>
    <col min="6" max="6" width="17.125" customWidth="1"/>
    <col min="7" max="7" width="15.25" customWidth="1"/>
    <col min="8" max="8" width="11.375" customWidth="1"/>
    <col min="9" max="9" width="54" customWidth="1"/>
    <col min="11" max="13" width="16" customWidth="1"/>
    <col min="14" max="14" width="17.625" customWidth="1"/>
    <col min="15" max="15" width="21.125" customWidth="1"/>
    <col min="16" max="16" width="15.75" customWidth="1"/>
  </cols>
  <sheetData>
    <row r="1" spans="1:9" ht="27.75" customHeight="1" thickBot="1">
      <c r="A1" s="392" t="s">
        <v>528</v>
      </c>
      <c r="B1" s="392"/>
      <c r="C1" s="392"/>
      <c r="D1" s="392"/>
      <c r="E1" s="392"/>
      <c r="F1" s="392"/>
      <c r="G1" s="392"/>
      <c r="H1" s="392"/>
      <c r="I1" s="392"/>
    </row>
    <row r="2" spans="1:9" ht="15.75" thickBot="1">
      <c r="A2" s="384"/>
      <c r="B2" s="393" t="s">
        <v>304</v>
      </c>
      <c r="C2" s="393"/>
      <c r="D2" s="393"/>
      <c r="E2" s="394" t="s">
        <v>529</v>
      </c>
      <c r="F2" s="394"/>
      <c r="G2" s="394"/>
      <c r="H2" s="394"/>
      <c r="I2" s="395"/>
    </row>
    <row r="3" spans="1:9" ht="15">
      <c r="A3" s="396" t="s">
        <v>441</v>
      </c>
      <c r="B3" s="397" t="s">
        <v>107</v>
      </c>
      <c r="C3" s="398"/>
      <c r="D3" s="398"/>
      <c r="E3" s="399" t="s">
        <v>469</v>
      </c>
      <c r="F3" s="399"/>
      <c r="G3" s="399"/>
      <c r="H3" s="399"/>
      <c r="I3" s="400"/>
    </row>
    <row r="4" spans="1:9" ht="15">
      <c r="A4" s="401"/>
      <c r="B4" s="402" t="s">
        <v>100</v>
      </c>
      <c r="C4" s="403"/>
      <c r="D4" s="403"/>
      <c r="E4" s="404" t="s">
        <v>470</v>
      </c>
      <c r="F4" s="404"/>
      <c r="G4" s="404"/>
      <c r="H4" s="404"/>
      <c r="I4" s="405"/>
    </row>
    <row r="5" spans="1:9" ht="15">
      <c r="A5" s="401"/>
      <c r="B5" s="402" t="s">
        <v>111</v>
      </c>
      <c r="C5" s="403"/>
      <c r="D5" s="403"/>
      <c r="E5" s="404" t="s">
        <v>471</v>
      </c>
      <c r="F5" s="404"/>
      <c r="G5" s="404"/>
      <c r="H5" s="404"/>
      <c r="I5" s="405"/>
    </row>
    <row r="6" spans="1:9" ht="15">
      <c r="A6" s="401"/>
      <c r="B6" s="402" t="s">
        <v>112</v>
      </c>
      <c r="C6" s="403"/>
      <c r="D6" s="403"/>
      <c r="E6" s="404" t="s">
        <v>472</v>
      </c>
      <c r="F6" s="404"/>
      <c r="G6" s="404"/>
      <c r="H6" s="404"/>
      <c r="I6" s="405"/>
    </row>
    <row r="7" spans="1:9" ht="15">
      <c r="A7" s="401"/>
      <c r="B7" s="402" t="s">
        <v>101</v>
      </c>
      <c r="C7" s="403"/>
      <c r="D7" s="403"/>
      <c r="E7" s="404" t="s">
        <v>474</v>
      </c>
      <c r="F7" s="404"/>
      <c r="G7" s="404"/>
      <c r="H7" s="404"/>
      <c r="I7" s="405"/>
    </row>
    <row r="8" spans="1:9" ht="15">
      <c r="A8" s="401"/>
      <c r="B8" s="402" t="s">
        <v>113</v>
      </c>
      <c r="C8" s="403"/>
      <c r="D8" s="403"/>
      <c r="E8" s="404" t="s">
        <v>473</v>
      </c>
      <c r="F8" s="404"/>
      <c r="G8" s="404"/>
      <c r="H8" s="404"/>
      <c r="I8" s="405"/>
    </row>
    <row r="9" spans="1:9" ht="15">
      <c r="A9" s="401"/>
      <c r="B9" s="402" t="s">
        <v>108</v>
      </c>
      <c r="C9" s="403"/>
      <c r="D9" s="403"/>
      <c r="E9" s="404" t="s">
        <v>509</v>
      </c>
      <c r="F9" s="404"/>
      <c r="G9" s="404"/>
      <c r="H9" s="404"/>
      <c r="I9" s="405"/>
    </row>
    <row r="10" spans="1:9" ht="15">
      <c r="A10" s="401"/>
      <c r="B10" s="402" t="s">
        <v>114</v>
      </c>
      <c r="C10" s="403"/>
      <c r="D10" s="403"/>
      <c r="E10" s="404" t="s">
        <v>508</v>
      </c>
      <c r="F10" s="404"/>
      <c r="G10" s="404"/>
      <c r="H10" s="404"/>
      <c r="I10" s="405"/>
    </row>
    <row r="11" spans="1:9" ht="15">
      <c r="A11" s="401"/>
      <c r="B11" s="402" t="s">
        <v>262</v>
      </c>
      <c r="C11" s="403"/>
      <c r="D11" s="403"/>
      <c r="E11" s="404" t="s">
        <v>263</v>
      </c>
      <c r="F11" s="404"/>
      <c r="G11" s="404"/>
      <c r="H11" s="404"/>
      <c r="I11" s="405"/>
    </row>
    <row r="12" spans="1:9" ht="15">
      <c r="A12" s="401"/>
      <c r="B12" s="402" t="s">
        <v>437</v>
      </c>
      <c r="C12" s="403"/>
      <c r="D12" s="403"/>
      <c r="E12" s="1028" t="s">
        <v>476</v>
      </c>
      <c r="F12" s="1028"/>
      <c r="G12" s="1028"/>
      <c r="H12" s="1028"/>
      <c r="I12" s="1029"/>
    </row>
    <row r="13" spans="1:9" ht="15.75" thickBot="1">
      <c r="A13" s="406"/>
      <c r="B13" s="407" t="s">
        <v>438</v>
      </c>
      <c r="C13" s="408"/>
      <c r="D13" s="408"/>
      <c r="E13" s="409" t="s">
        <v>507</v>
      </c>
      <c r="F13" s="409"/>
      <c r="G13" s="409"/>
      <c r="H13" s="409"/>
      <c r="I13" s="410"/>
    </row>
    <row r="15" spans="1:9" ht="14.25" thickBot="1"/>
    <row r="16" spans="1:9" ht="17.25" customHeight="1">
      <c r="A16" s="411"/>
      <c r="B16" s="332" t="s">
        <v>304</v>
      </c>
      <c r="C16" s="1032" t="s">
        <v>501</v>
      </c>
      <c r="D16" s="1033"/>
      <c r="E16" s="1033"/>
      <c r="F16" s="1034" t="s">
        <v>502</v>
      </c>
      <c r="G16" s="1035"/>
      <c r="H16" s="366" t="s">
        <v>531</v>
      </c>
      <c r="I16" s="375" t="s">
        <v>530</v>
      </c>
    </row>
    <row r="17" spans="1:11" ht="42.75" customHeight="1" thickBot="1">
      <c r="A17" s="412"/>
      <c r="B17" s="413"/>
      <c r="C17" s="1036" t="s">
        <v>542</v>
      </c>
      <c r="D17" s="1037"/>
      <c r="E17" s="1037"/>
      <c r="F17" s="414"/>
      <c r="G17" s="415"/>
      <c r="H17" s="416"/>
      <c r="I17" s="417"/>
    </row>
    <row r="18" spans="1:11" ht="13.5" customHeight="1">
      <c r="A18" s="418" t="s">
        <v>442</v>
      </c>
      <c r="B18" s="1015" t="s">
        <v>543</v>
      </c>
      <c r="C18" s="419" t="s">
        <v>487</v>
      </c>
      <c r="D18" s="420"/>
      <c r="E18" s="355"/>
      <c r="F18" s="360" t="s">
        <v>432</v>
      </c>
      <c r="G18" s="421" t="s">
        <v>511</v>
      </c>
      <c r="H18" s="367"/>
      <c r="I18" s="376" t="s">
        <v>466</v>
      </c>
    </row>
    <row r="19" spans="1:11">
      <c r="A19" s="422"/>
      <c r="B19" s="1016"/>
      <c r="C19" s="423"/>
      <c r="D19" s="424"/>
      <c r="E19" s="356"/>
      <c r="F19" s="361" t="s">
        <v>273</v>
      </c>
      <c r="G19" s="425"/>
      <c r="H19" s="368"/>
      <c r="I19" s="377" t="s">
        <v>504</v>
      </c>
      <c r="K19" t="s">
        <v>503</v>
      </c>
    </row>
    <row r="20" spans="1:11">
      <c r="A20" s="422"/>
      <c r="B20" s="1016"/>
      <c r="C20" s="423"/>
      <c r="D20" s="424"/>
      <c r="E20" s="356"/>
      <c r="F20" s="361" t="s">
        <v>278</v>
      </c>
      <c r="G20" s="425"/>
      <c r="H20" s="368"/>
      <c r="I20" s="377" t="s">
        <v>465</v>
      </c>
    </row>
    <row r="21" spans="1:11">
      <c r="A21" s="422"/>
      <c r="B21" s="1016"/>
      <c r="C21" s="423"/>
      <c r="D21" s="424"/>
      <c r="E21" s="356" t="s">
        <v>488</v>
      </c>
      <c r="F21" s="362"/>
      <c r="G21" s="426"/>
      <c r="H21" s="369"/>
      <c r="I21" s="378"/>
    </row>
    <row r="22" spans="1:11" ht="13.5" customHeight="1">
      <c r="A22" s="422"/>
      <c r="B22" s="1016"/>
      <c r="C22" s="423"/>
      <c r="D22" s="424"/>
      <c r="E22" s="356" t="s">
        <v>489</v>
      </c>
      <c r="F22" s="363" t="s">
        <v>130</v>
      </c>
      <c r="G22" s="427" t="s">
        <v>512</v>
      </c>
      <c r="H22" s="370"/>
      <c r="I22" s="1030" t="s">
        <v>527</v>
      </c>
    </row>
    <row r="23" spans="1:11">
      <c r="A23" s="422"/>
      <c r="B23" s="1016"/>
      <c r="C23" s="423"/>
      <c r="D23" s="424"/>
      <c r="E23" s="357" t="s">
        <v>490</v>
      </c>
      <c r="F23" s="362"/>
      <c r="G23" s="426"/>
      <c r="H23" s="369"/>
      <c r="I23" s="1031"/>
    </row>
    <row r="24" spans="1:11" ht="84.75" customHeight="1">
      <c r="A24" s="422"/>
      <c r="B24" s="1016"/>
      <c r="C24" s="1018" t="s">
        <v>492</v>
      </c>
      <c r="D24" s="1019"/>
      <c r="E24" s="356"/>
      <c r="F24" s="363" t="s">
        <v>306</v>
      </c>
      <c r="G24" s="1020" t="s">
        <v>449</v>
      </c>
      <c r="H24" s="371"/>
      <c r="I24" s="471" t="s">
        <v>557</v>
      </c>
    </row>
    <row r="25" spans="1:11">
      <c r="A25" s="422"/>
      <c r="B25" s="1016"/>
      <c r="C25" s="1018"/>
      <c r="D25" s="1019"/>
      <c r="E25" s="356"/>
      <c r="F25" s="361" t="s">
        <v>451</v>
      </c>
      <c r="G25" s="1021"/>
      <c r="H25" s="428"/>
      <c r="I25" s="377" t="s">
        <v>468</v>
      </c>
    </row>
    <row r="26" spans="1:11" ht="27">
      <c r="A26" s="422"/>
      <c r="B26" s="1016"/>
      <c r="C26" s="1018"/>
      <c r="D26" s="1019"/>
      <c r="E26" s="356" t="s">
        <v>494</v>
      </c>
      <c r="F26" s="361" t="s">
        <v>272</v>
      </c>
      <c r="G26" s="1021"/>
      <c r="H26" s="368"/>
      <c r="I26" s="379" t="s">
        <v>452</v>
      </c>
    </row>
    <row r="27" spans="1:11">
      <c r="A27" s="422"/>
      <c r="B27" s="1016"/>
      <c r="C27" s="1018"/>
      <c r="D27" s="1019"/>
      <c r="E27" s="356" t="s">
        <v>495</v>
      </c>
      <c r="F27" s="361" t="s">
        <v>275</v>
      </c>
      <c r="G27" s="1021"/>
      <c r="H27" s="368"/>
      <c r="I27" s="377" t="s">
        <v>453</v>
      </c>
    </row>
    <row r="28" spans="1:11" ht="40.5">
      <c r="A28" s="422"/>
      <c r="B28" s="1016"/>
      <c r="C28" s="1018"/>
      <c r="D28" s="1019"/>
      <c r="E28" s="356"/>
      <c r="F28" s="361" t="s">
        <v>295</v>
      </c>
      <c r="G28" s="1021"/>
      <c r="H28" s="368"/>
      <c r="I28" s="379" t="s">
        <v>454</v>
      </c>
    </row>
    <row r="29" spans="1:11">
      <c r="A29" s="422"/>
      <c r="B29" s="1016"/>
      <c r="C29" s="1018"/>
      <c r="D29" s="1019"/>
      <c r="E29" s="356" t="s">
        <v>493</v>
      </c>
      <c r="F29" s="362"/>
      <c r="G29" s="1022"/>
      <c r="H29" s="369"/>
      <c r="I29" s="378"/>
    </row>
    <row r="30" spans="1:11">
      <c r="A30" s="422"/>
      <c r="B30" s="1016"/>
      <c r="C30" s="1018"/>
      <c r="D30" s="1019"/>
      <c r="E30" s="358"/>
      <c r="F30" s="363" t="s">
        <v>127</v>
      </c>
      <c r="G30" s="427" t="s">
        <v>513</v>
      </c>
      <c r="H30" s="372"/>
      <c r="I30" s="380" t="s">
        <v>548</v>
      </c>
    </row>
    <row r="31" spans="1:11">
      <c r="A31" s="422"/>
      <c r="B31" s="1016"/>
      <c r="C31" s="1018" t="s">
        <v>491</v>
      </c>
      <c r="D31" s="1019"/>
      <c r="E31" s="356"/>
      <c r="F31" s="361" t="s">
        <v>447</v>
      </c>
      <c r="G31" s="425"/>
      <c r="H31" s="368"/>
      <c r="I31" s="391" t="s">
        <v>505</v>
      </c>
      <c r="K31" t="s">
        <v>545</v>
      </c>
    </row>
    <row r="32" spans="1:11">
      <c r="A32" s="422"/>
      <c r="B32" s="1016"/>
      <c r="C32" s="1018"/>
      <c r="D32" s="1019"/>
      <c r="E32" s="356"/>
      <c r="F32" s="362"/>
      <c r="G32" s="426"/>
      <c r="H32" s="369"/>
      <c r="I32" s="378"/>
    </row>
    <row r="33" spans="1:11" ht="45.75" customHeight="1">
      <c r="A33" s="422"/>
      <c r="B33" s="1016"/>
      <c r="C33" s="1018"/>
      <c r="D33" s="1019"/>
      <c r="E33" s="356" t="s">
        <v>496</v>
      </c>
      <c r="F33" s="363" t="s">
        <v>118</v>
      </c>
      <c r="G33" s="429" t="s">
        <v>549</v>
      </c>
      <c r="H33" s="371"/>
      <c r="I33" s="381" t="s">
        <v>456</v>
      </c>
    </row>
    <row r="34" spans="1:11">
      <c r="A34" s="422"/>
      <c r="B34" s="1016"/>
      <c r="C34" s="1018"/>
      <c r="D34" s="1019"/>
      <c r="E34" s="356" t="s">
        <v>497</v>
      </c>
      <c r="F34" s="362"/>
      <c r="G34" s="430"/>
      <c r="H34" s="373"/>
      <c r="I34" s="378"/>
    </row>
    <row r="35" spans="1:11">
      <c r="A35" s="422"/>
      <c r="B35" s="1016"/>
      <c r="C35" s="1018"/>
      <c r="D35" s="1019"/>
      <c r="E35" s="356" t="s">
        <v>498</v>
      </c>
      <c r="F35" s="364" t="s">
        <v>448</v>
      </c>
      <c r="G35" s="425" t="s">
        <v>514</v>
      </c>
      <c r="H35" s="428"/>
      <c r="I35" s="382" t="s">
        <v>457</v>
      </c>
    </row>
    <row r="36" spans="1:11">
      <c r="A36" s="422"/>
      <c r="B36" s="1016"/>
      <c r="C36" s="1018"/>
      <c r="D36" s="1019"/>
      <c r="E36" s="356"/>
      <c r="F36" s="361" t="s">
        <v>122</v>
      </c>
      <c r="G36" s="425"/>
      <c r="H36" s="368"/>
      <c r="I36" s="377" t="s">
        <v>458</v>
      </c>
      <c r="K36" t="s">
        <v>506</v>
      </c>
    </row>
    <row r="37" spans="1:11" ht="14.25" thickBot="1">
      <c r="A37" s="422"/>
      <c r="B37" s="1017"/>
      <c r="C37" s="1023"/>
      <c r="D37" s="1024"/>
      <c r="E37" s="359"/>
      <c r="F37" s="365"/>
      <c r="G37" s="414"/>
      <c r="H37" s="374"/>
      <c r="I37" s="383"/>
    </row>
    <row r="38" spans="1:11" ht="14.25" thickBot="1">
      <c r="A38" s="422"/>
      <c r="B38" s="321"/>
      <c r="C38" s="431"/>
      <c r="D38" s="17"/>
      <c r="E38" s="1"/>
      <c r="F38" s="17"/>
      <c r="G38" s="17"/>
      <c r="H38" s="17"/>
    </row>
    <row r="39" spans="1:11" ht="27" customHeight="1" thickBot="1">
      <c r="A39" s="422"/>
      <c r="B39" s="332" t="s">
        <v>304</v>
      </c>
      <c r="C39" s="1025" t="s">
        <v>501</v>
      </c>
      <c r="D39" s="1026"/>
      <c r="E39" s="1027"/>
      <c r="F39" s="432" t="s">
        <v>502</v>
      </c>
      <c r="G39" s="433"/>
      <c r="H39" s="385" t="s">
        <v>137</v>
      </c>
      <c r="I39" s="390" t="s">
        <v>138</v>
      </c>
    </row>
    <row r="40" spans="1:11" ht="15.75" customHeight="1">
      <c r="A40" s="422"/>
      <c r="B40" s="993" t="s">
        <v>544</v>
      </c>
      <c r="C40" s="996" t="s">
        <v>539</v>
      </c>
      <c r="D40" s="997"/>
      <c r="E40" s="998"/>
      <c r="F40" s="434" t="s">
        <v>332</v>
      </c>
      <c r="G40" s="435"/>
      <c r="H40" s="386" t="s">
        <v>335</v>
      </c>
      <c r="I40" s="1005" t="s">
        <v>524</v>
      </c>
    </row>
    <row r="41" spans="1:11" ht="27" customHeight="1">
      <c r="A41" s="422"/>
      <c r="B41" s="994"/>
      <c r="C41" s="999"/>
      <c r="D41" s="1000"/>
      <c r="E41" s="1001"/>
      <c r="F41" s="436" t="s">
        <v>450</v>
      </c>
      <c r="G41" s="437"/>
      <c r="H41" s="387"/>
      <c r="I41" s="1006"/>
    </row>
    <row r="42" spans="1:11" ht="13.5" customHeight="1">
      <c r="A42" s="422"/>
      <c r="B42" s="994"/>
      <c r="C42" s="999"/>
      <c r="D42" s="1000"/>
      <c r="E42" s="1001"/>
      <c r="F42" s="438" t="s">
        <v>333</v>
      </c>
      <c r="G42" s="439"/>
      <c r="H42" s="388" t="s">
        <v>477</v>
      </c>
      <c r="I42" s="1006"/>
    </row>
    <row r="43" spans="1:11" ht="13.5" customHeight="1">
      <c r="A43" s="422"/>
      <c r="B43" s="994"/>
      <c r="C43" s="999"/>
      <c r="D43" s="1000"/>
      <c r="E43" s="1001"/>
      <c r="F43" s="438" t="s">
        <v>334</v>
      </c>
      <c r="G43" s="439"/>
      <c r="H43" s="440" t="s">
        <v>433</v>
      </c>
      <c r="I43" s="1006"/>
    </row>
    <row r="44" spans="1:11" ht="13.5" customHeight="1">
      <c r="A44" s="422"/>
      <c r="B44" s="994"/>
      <c r="C44" s="999"/>
      <c r="D44" s="1000"/>
      <c r="E44" s="1001"/>
      <c r="F44" s="438" t="s">
        <v>250</v>
      </c>
      <c r="G44" s="439"/>
      <c r="H44" s="441"/>
      <c r="I44" s="1006"/>
    </row>
    <row r="45" spans="1:11" ht="13.5" customHeight="1">
      <c r="A45" s="422"/>
      <c r="B45" s="994"/>
      <c r="C45" s="999"/>
      <c r="D45" s="1000"/>
      <c r="E45" s="1001"/>
      <c r="F45" s="438" t="s">
        <v>336</v>
      </c>
      <c r="G45" s="439"/>
      <c r="H45" s="256" t="s">
        <v>434</v>
      </c>
      <c r="I45" s="1006"/>
    </row>
    <row r="46" spans="1:11" ht="14.25" customHeight="1" thickBot="1">
      <c r="A46" s="422"/>
      <c r="B46" s="994"/>
      <c r="C46" s="1002"/>
      <c r="D46" s="1003"/>
      <c r="E46" s="1004"/>
      <c r="F46" s="442" t="s">
        <v>337</v>
      </c>
      <c r="G46" s="443"/>
      <c r="H46" s="389"/>
      <c r="I46" s="1007"/>
    </row>
    <row r="47" spans="1:11" ht="14.25" customHeight="1">
      <c r="A47" s="422"/>
      <c r="B47" s="994"/>
      <c r="C47" s="1008" t="s">
        <v>550</v>
      </c>
      <c r="D47" s="444" t="s">
        <v>551</v>
      </c>
      <c r="E47" s="445"/>
      <c r="F47" s="446" t="s">
        <v>339</v>
      </c>
      <c r="G47" s="447"/>
      <c r="H47" s="448"/>
      <c r="I47" s="1011" t="s">
        <v>540</v>
      </c>
    </row>
    <row r="48" spans="1:11">
      <c r="A48" s="422"/>
      <c r="B48" s="994"/>
      <c r="C48" s="1009"/>
      <c r="D48" s="444"/>
      <c r="E48" s="445"/>
      <c r="F48" s="449" t="s">
        <v>340</v>
      </c>
      <c r="G48" s="450"/>
      <c r="H48" s="451"/>
      <c r="I48" s="1012"/>
    </row>
    <row r="49" spans="1:11">
      <c r="A49" s="422"/>
      <c r="B49" s="994"/>
      <c r="C49" s="1009"/>
      <c r="D49" s="444"/>
      <c r="E49" s="445"/>
      <c r="F49" s="449" t="s">
        <v>341</v>
      </c>
      <c r="G49" s="450"/>
      <c r="H49" s="451"/>
      <c r="I49" s="1012"/>
    </row>
    <row r="50" spans="1:11" ht="14.25" thickBot="1">
      <c r="A50" s="422"/>
      <c r="B50" s="994"/>
      <c r="C50" s="1009"/>
      <c r="D50" s="452"/>
      <c r="E50" s="453"/>
      <c r="F50" s="449" t="s">
        <v>342</v>
      </c>
      <c r="G50" s="450"/>
      <c r="H50" s="451"/>
      <c r="I50" s="1013"/>
    </row>
    <row r="51" spans="1:11" ht="14.25" customHeight="1" thickTop="1">
      <c r="A51" s="422"/>
      <c r="B51" s="994"/>
      <c r="C51" s="1009"/>
      <c r="D51" s="454" t="s">
        <v>552</v>
      </c>
      <c r="E51" s="455"/>
      <c r="F51" s="456" t="s">
        <v>343</v>
      </c>
      <c r="G51" s="457"/>
      <c r="H51" s="458"/>
      <c r="I51" s="1014" t="s">
        <v>541</v>
      </c>
    </row>
    <row r="52" spans="1:11" ht="14.25" customHeight="1">
      <c r="A52" s="422"/>
      <c r="B52" s="994"/>
      <c r="C52" s="1009"/>
      <c r="D52" s="444"/>
      <c r="E52" s="445"/>
      <c r="F52" s="449" t="s">
        <v>344</v>
      </c>
      <c r="G52" s="450"/>
      <c r="H52" s="451"/>
      <c r="I52" s="1012"/>
    </row>
    <row r="53" spans="1:11">
      <c r="A53" s="422"/>
      <c r="B53" s="994"/>
      <c r="C53" s="1009"/>
      <c r="D53" s="444"/>
      <c r="E53" s="445"/>
      <c r="F53" s="449" t="s">
        <v>345</v>
      </c>
      <c r="G53" s="450"/>
      <c r="H53" s="451"/>
      <c r="I53" s="1012"/>
    </row>
    <row r="54" spans="1:11">
      <c r="A54" s="422"/>
      <c r="B54" s="994"/>
      <c r="C54" s="1009"/>
      <c r="D54" s="444"/>
      <c r="E54" s="445"/>
      <c r="F54" s="449" t="s">
        <v>346</v>
      </c>
      <c r="G54" s="450"/>
      <c r="H54" s="451"/>
      <c r="I54" s="1012"/>
    </row>
    <row r="55" spans="1:11" ht="14.25" thickBot="1">
      <c r="A55" s="422"/>
      <c r="B55" s="994"/>
      <c r="C55" s="1009"/>
      <c r="D55" s="452"/>
      <c r="E55" s="453"/>
      <c r="F55" s="449" t="s">
        <v>347</v>
      </c>
      <c r="G55" s="450"/>
      <c r="H55" s="451"/>
      <c r="I55" s="1013"/>
    </row>
    <row r="56" spans="1:11" ht="14.25" customHeight="1" thickTop="1">
      <c r="A56" s="422"/>
      <c r="B56" s="994"/>
      <c r="C56" s="1009"/>
      <c r="D56" s="454" t="s">
        <v>553</v>
      </c>
      <c r="E56" s="455"/>
      <c r="F56" s="456" t="s">
        <v>348</v>
      </c>
      <c r="G56" s="457"/>
      <c r="H56" s="458"/>
      <c r="I56" s="1014" t="s">
        <v>517</v>
      </c>
    </row>
    <row r="57" spans="1:11">
      <c r="A57" s="422"/>
      <c r="B57" s="994"/>
      <c r="C57" s="1009"/>
      <c r="D57" s="444"/>
      <c r="E57" s="445"/>
      <c r="F57" s="449" t="s">
        <v>349</v>
      </c>
      <c r="G57" s="450"/>
      <c r="H57" s="451"/>
      <c r="I57" s="1012"/>
    </row>
    <row r="58" spans="1:11" ht="18.75" customHeight="1" thickBot="1">
      <c r="A58" s="422"/>
      <c r="B58" s="994"/>
      <c r="C58" s="1009"/>
      <c r="D58" s="452"/>
      <c r="E58" s="453"/>
      <c r="F58" s="449" t="s">
        <v>350</v>
      </c>
      <c r="G58" s="450"/>
      <c r="H58" s="451"/>
      <c r="I58" s="1013"/>
    </row>
    <row r="59" spans="1:11" ht="14.25" customHeight="1" thickTop="1">
      <c r="A59" s="422"/>
      <c r="B59" s="994"/>
      <c r="C59" s="1009"/>
      <c r="D59" s="454" t="s">
        <v>554</v>
      </c>
      <c r="E59" s="455"/>
      <c r="F59" s="456" t="s">
        <v>351</v>
      </c>
      <c r="G59" s="457"/>
      <c r="H59" s="458"/>
      <c r="I59" s="1014" t="s">
        <v>518</v>
      </c>
    </row>
    <row r="60" spans="1:11">
      <c r="A60" s="422"/>
      <c r="B60" s="994"/>
      <c r="C60" s="1009"/>
      <c r="D60" s="444"/>
      <c r="E60" s="445"/>
      <c r="F60" s="449" t="s">
        <v>352</v>
      </c>
      <c r="G60" s="450"/>
      <c r="H60" s="451"/>
      <c r="I60" s="1012"/>
    </row>
    <row r="61" spans="1:11" ht="14.25" thickBot="1">
      <c r="A61" s="422"/>
      <c r="B61" s="994"/>
      <c r="C61" s="1009"/>
      <c r="D61" s="452"/>
      <c r="E61" s="453"/>
      <c r="F61" s="459" t="s">
        <v>353</v>
      </c>
      <c r="G61" s="460"/>
      <c r="H61" s="461"/>
      <c r="I61" s="1013"/>
    </row>
    <row r="62" spans="1:11" ht="12.75" customHeight="1" thickTop="1">
      <c r="A62" s="422"/>
      <c r="B62" s="994"/>
      <c r="C62" s="1009"/>
      <c r="D62" s="454" t="s">
        <v>555</v>
      </c>
      <c r="E62" s="455"/>
      <c r="F62" s="462" t="s">
        <v>354</v>
      </c>
      <c r="G62" s="463"/>
      <c r="H62" s="464"/>
      <c r="I62" s="288" t="s">
        <v>521</v>
      </c>
    </row>
    <row r="63" spans="1:11">
      <c r="A63" s="422"/>
      <c r="B63" s="994"/>
      <c r="C63" s="1009"/>
      <c r="D63" s="444"/>
      <c r="E63" s="445"/>
      <c r="F63" s="449" t="s">
        <v>355</v>
      </c>
      <c r="G63" s="450"/>
      <c r="H63" s="451"/>
      <c r="I63" s="305" t="s">
        <v>546</v>
      </c>
      <c r="K63" t="s">
        <v>547</v>
      </c>
    </row>
    <row r="64" spans="1:11" ht="14.25" thickBot="1">
      <c r="A64" s="422"/>
      <c r="B64" s="994"/>
      <c r="C64" s="1009"/>
      <c r="D64" s="452"/>
      <c r="E64" s="453"/>
      <c r="F64" s="449" t="s">
        <v>356</v>
      </c>
      <c r="G64" s="450"/>
      <c r="H64" s="451"/>
      <c r="I64" s="305"/>
    </row>
    <row r="65" spans="1:10" ht="14.25" customHeight="1" thickTop="1">
      <c r="A65" s="422"/>
      <c r="B65" s="994"/>
      <c r="C65" s="1009"/>
      <c r="D65" s="454" t="s">
        <v>556</v>
      </c>
      <c r="E65" s="455"/>
      <c r="F65" s="462" t="s">
        <v>357</v>
      </c>
      <c r="G65" s="463"/>
      <c r="H65" s="464"/>
      <c r="I65" s="1014" t="s">
        <v>519</v>
      </c>
    </row>
    <row r="66" spans="1:10" ht="14.25" thickBot="1">
      <c r="A66" s="422"/>
      <c r="B66" s="995"/>
      <c r="C66" s="1010"/>
      <c r="D66" s="452"/>
      <c r="E66" s="453"/>
      <c r="F66" s="465"/>
      <c r="G66" s="466"/>
      <c r="H66" s="467"/>
      <c r="I66" s="1013"/>
      <c r="J66" t="s">
        <v>523</v>
      </c>
    </row>
    <row r="67" spans="1:10" ht="15" thickTop="1" thickBot="1">
      <c r="A67" s="422"/>
    </row>
    <row r="68" spans="1:10" ht="69.75" thickBot="1">
      <c r="A68" s="422"/>
      <c r="B68" s="320" t="s">
        <v>475</v>
      </c>
      <c r="C68" s="468"/>
      <c r="D68" s="469" t="s">
        <v>484</v>
      </c>
      <c r="E68" s="469"/>
      <c r="F68" s="469"/>
      <c r="G68" s="470"/>
      <c r="H68" s="286"/>
    </row>
    <row r="69" spans="1:10" ht="14.25" customHeight="1"/>
    <row r="72" spans="1:10" ht="76.5" customHeight="1"/>
  </sheetData>
  <mergeCells count="19">
    <mergeCell ref="E12:I12"/>
    <mergeCell ref="I22:I23"/>
    <mergeCell ref="C16:E16"/>
    <mergeCell ref="F16:G16"/>
    <mergeCell ref="C17:E17"/>
    <mergeCell ref="B18:B37"/>
    <mergeCell ref="C24:D30"/>
    <mergeCell ref="G24:G29"/>
    <mergeCell ref="C31:D37"/>
    <mergeCell ref="C39:E39"/>
    <mergeCell ref="B40:B66"/>
    <mergeCell ref="C40:E46"/>
    <mergeCell ref="I40:I46"/>
    <mergeCell ref="C47:C66"/>
    <mergeCell ref="I47:I50"/>
    <mergeCell ref="I51:I55"/>
    <mergeCell ref="I56:I58"/>
    <mergeCell ref="I59:I61"/>
    <mergeCell ref="I65:I66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①報告書</vt:lpstr>
      <vt:lpstr>②計画書</vt:lpstr>
      <vt:lpstr>②予算書</vt:lpstr>
      <vt:lpstr>③役員名簿</vt:lpstr>
      <vt:lpstr>③会員名簿</vt:lpstr>
      <vt:lpstr>資料（会　費）</vt:lpstr>
      <vt:lpstr>①現金出納帳 (手書き用)</vt:lpstr>
      <vt:lpstr>②活動経費(手書き用)</vt:lpstr>
      <vt:lpstr>③【用語説明】</vt:lpstr>
      <vt:lpstr>１用語説明 (改)</vt:lpstr>
      <vt:lpstr>細科目(旧）</vt:lpstr>
      <vt:lpstr>④【事業費分類】</vt:lpstr>
      <vt:lpstr>'①現金出納帳 (手書き用)'!Print_Area</vt:lpstr>
      <vt:lpstr>'１用語説明 (改)'!Print_Area</vt:lpstr>
      <vt:lpstr>'②活動経費(手書き用)'!Print_Area</vt:lpstr>
      <vt:lpstr>③【用語説明】!Print_Area</vt:lpstr>
      <vt:lpstr>③会員名簿!Print_Area</vt:lpstr>
      <vt:lpstr>④【事業費分類】!Print_Area</vt:lpstr>
    </vt:vector>
  </TitlesOfParts>
  <Company>ひたちなか市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様式6-C</dc:title>
  <dc:creator>情報ｼｽﾃﾑ課</dc:creator>
  <cp:lastModifiedBy>hukusi11</cp:lastModifiedBy>
  <cp:lastPrinted>2025-12-11T10:06:04Z</cp:lastPrinted>
  <dcterms:created xsi:type="dcterms:W3CDTF">2000-05-17T23:47:51Z</dcterms:created>
  <dcterms:modified xsi:type="dcterms:W3CDTF">2025-12-19T01:43:24Z</dcterms:modified>
</cp:coreProperties>
</file>